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HaliD\AppData\Local\Microsoft\Windows\INetCache\Content.Outlook\SQ9SQ5VG\"/>
    </mc:Choice>
  </mc:AlternateContent>
  <xr:revisionPtr revIDLastSave="0" documentId="13_ncr:1_{3B1D9443-966C-43AF-A286-DFF7D1F4CFD7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sum" sheetId="1" r:id="rId1"/>
    <sheet name="per Departaments" sheetId="2" r:id="rId2"/>
    <sheet name="per temàtica" sheetId="3" r:id="rId3"/>
    <sheet name="Comparativa temps resposta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I58" i="1" l="1"/>
  <c r="G58" i="1"/>
  <c r="I57" i="1"/>
  <c r="G57" i="1"/>
  <c r="I56" i="1"/>
  <c r="G56" i="1"/>
  <c r="I55" i="1"/>
  <c r="G55" i="1"/>
  <c r="I54" i="1"/>
  <c r="G54" i="1"/>
  <c r="I53" i="1"/>
  <c r="G53" i="1"/>
  <c r="I52" i="1"/>
  <c r="G52" i="1"/>
  <c r="I51" i="1"/>
  <c r="G51" i="1"/>
  <c r="I50" i="1"/>
  <c r="G50" i="1"/>
  <c r="I49" i="1"/>
  <c r="G49" i="1"/>
  <c r="I48" i="1"/>
  <c r="G48" i="1"/>
  <c r="I47" i="1"/>
  <c r="G47" i="1"/>
  <c r="I46" i="1"/>
  <c r="G46" i="1"/>
  <c r="V37" i="3"/>
  <c r="T37" i="3"/>
  <c r="V36" i="3"/>
  <c r="T36" i="3"/>
  <c r="V35" i="3"/>
  <c r="T35" i="3"/>
  <c r="V34" i="3"/>
  <c r="T34" i="3"/>
  <c r="V33" i="3"/>
  <c r="T33" i="3"/>
  <c r="V32" i="3"/>
  <c r="T32" i="3"/>
  <c r="V31" i="3"/>
  <c r="T31" i="3"/>
  <c r="V30" i="3"/>
  <c r="T30" i="3"/>
  <c r="V29" i="3"/>
  <c r="T29" i="3"/>
  <c r="V28" i="3"/>
  <c r="T28" i="3"/>
  <c r="V27" i="3"/>
  <c r="T27" i="3"/>
  <c r="V26" i="3"/>
  <c r="T26" i="3"/>
  <c r="V25" i="3"/>
  <c r="T25" i="3"/>
  <c r="G40" i="2" l="1"/>
  <c r="G41" i="2"/>
  <c r="E40" i="2"/>
  <c r="E41" i="2"/>
  <c r="M13" i="4" l="1"/>
  <c r="K13" i="4"/>
  <c r="K6" i="4"/>
  <c r="F42" i="1" l="1"/>
  <c r="F41" i="1"/>
  <c r="F40" i="1"/>
  <c r="E39" i="2"/>
  <c r="G39" i="2"/>
  <c r="G36" i="2" l="1"/>
  <c r="G35" i="2"/>
  <c r="G34" i="2"/>
  <c r="G33" i="2"/>
  <c r="G29" i="2" l="1"/>
  <c r="G30" i="2"/>
  <c r="G31" i="2"/>
  <c r="G32" i="2"/>
  <c r="G37" i="2"/>
  <c r="G38" i="2"/>
  <c r="G27" i="2"/>
  <c r="G26" i="2"/>
  <c r="E34" i="2" l="1"/>
  <c r="E38" i="2"/>
  <c r="E37" i="2"/>
  <c r="E36" i="2"/>
  <c r="E35" i="2"/>
  <c r="E33" i="2"/>
  <c r="E32" i="2"/>
  <c r="E31" i="2"/>
  <c r="E30" i="2"/>
  <c r="E29" i="2"/>
  <c r="E28" i="2"/>
  <c r="E27" i="2"/>
  <c r="E26" i="2"/>
  <c r="E25" i="2"/>
  <c r="F39" i="1" l="1"/>
  <c r="F38" i="1"/>
  <c r="F36" i="1"/>
  <c r="F35" i="1"/>
  <c r="F34" i="1"/>
  <c r="F33" i="1"/>
  <c r="F32" i="1"/>
</calcChain>
</file>

<file path=xl/sharedStrings.xml><?xml version="1.0" encoding="utf-8"?>
<sst xmlns="http://schemas.openxmlformats.org/spreadsheetml/2006/main" count="174" uniqueCount="77">
  <si>
    <t>Rebudes</t>
  </si>
  <si>
    <t>Incomplertes programari</t>
  </si>
  <si>
    <t xml:space="preserve">Tramitades per tipologies </t>
  </si>
  <si>
    <t>Queixes</t>
  </si>
  <si>
    <t>gestionades</t>
  </si>
  <si>
    <t>Suggeriments/propostes</t>
  </si>
  <si>
    <t>Departaments</t>
  </si>
  <si>
    <t>Urbanisme</t>
  </si>
  <si>
    <t>Manteniment</t>
  </si>
  <si>
    <t>Medi Ambient</t>
  </si>
  <si>
    <t>Paisatge</t>
  </si>
  <si>
    <t>Serveis Generals</t>
  </si>
  <si>
    <t>Seguretat Ciutadana</t>
  </si>
  <si>
    <t>Salut Pública</t>
  </si>
  <si>
    <t>Esports</t>
  </si>
  <si>
    <t>Enllumenat</t>
  </si>
  <si>
    <t>entre 20 i 15 dies</t>
  </si>
  <si>
    <t>entre 14 i 10 dies</t>
  </si>
  <si>
    <t>entre 9 i 5 dies</t>
  </si>
  <si>
    <t>entre 4 i 0 dies</t>
  </si>
  <si>
    <t>Fora termini</t>
  </si>
  <si>
    <t>entre 21 i 25 dies</t>
  </si>
  <si>
    <t>més de 71 dies</t>
  </si>
  <si>
    <t xml:space="preserve"> </t>
  </si>
  <si>
    <r>
      <t>Per temàtiques (</t>
    </r>
    <r>
      <rPr>
        <b/>
        <sz val="9"/>
        <color rgb="FF0070C0"/>
        <rFont val="Calibri"/>
        <family val="2"/>
      </rPr>
      <t>les tria la ciutadania)</t>
    </r>
  </si>
  <si>
    <t>Gestionades</t>
  </si>
  <si>
    <t>En termini</t>
  </si>
  <si>
    <t>Manteniment i neteja espais públics</t>
  </si>
  <si>
    <t>Urbanisme i Habitatge</t>
  </si>
  <si>
    <t>Mobilitat i transport</t>
  </si>
  <si>
    <t>Oci i lleure</t>
  </si>
  <si>
    <t>Prevenció i seguretat</t>
  </si>
  <si>
    <t>Informació,tràmits i atenció</t>
  </si>
  <si>
    <t>Sanitat i Salut pública</t>
  </si>
  <si>
    <t>Ensenyament</t>
  </si>
  <si>
    <t xml:space="preserve">Cultura </t>
  </si>
  <si>
    <t>Cementiri</t>
  </si>
  <si>
    <t>Hisenda</t>
  </si>
  <si>
    <t>Cultura</t>
  </si>
  <si>
    <t>Comerç i Turisme</t>
  </si>
  <si>
    <t>Acció Social</t>
  </si>
  <si>
    <t>Mobilitat i vía pública</t>
  </si>
  <si>
    <t>Sense resposta</t>
  </si>
  <si>
    <t>Gent Gran</t>
  </si>
  <si>
    <t>Oficina d'Atenció Ciutadana</t>
  </si>
  <si>
    <t>entre26 i 70 dies</t>
  </si>
  <si>
    <t>Tramitades</t>
  </si>
  <si>
    <t>Derivades altre procediment i duplicades</t>
  </si>
  <si>
    <t>En termini de 20 dies hàbils</t>
  </si>
  <si>
    <t xml:space="preserve">Finalitzades </t>
  </si>
  <si>
    <t>en termini de 20 dies hàbils</t>
  </si>
  <si>
    <t>entre 14 i 10</t>
  </si>
  <si>
    <t>entre 9 i 5</t>
  </si>
  <si>
    <t>entre 4 i 0</t>
  </si>
  <si>
    <t>31.58%</t>
  </si>
  <si>
    <t xml:space="preserve">entre26 i més 70 </t>
  </si>
  <si>
    <t>Presentades</t>
  </si>
  <si>
    <t>Departament</t>
  </si>
  <si>
    <t>Alcaldia</t>
  </si>
  <si>
    <t>Recursos Humans</t>
  </si>
  <si>
    <t>Mobilitat i via pública</t>
  </si>
  <si>
    <t>Promoció Econòmica</t>
  </si>
  <si>
    <t>Comunitat i Persones</t>
  </si>
  <si>
    <t>Educació</t>
  </si>
  <si>
    <t>Infància/Joventut</t>
  </si>
  <si>
    <t>Participació Ciutadana</t>
  </si>
  <si>
    <t>OMIC</t>
  </si>
  <si>
    <t>Acció Cívica</t>
  </si>
  <si>
    <t>Habitatge</t>
  </si>
  <si>
    <t>OAC</t>
  </si>
  <si>
    <t>Festes</t>
  </si>
  <si>
    <t>Igualtat</t>
  </si>
  <si>
    <t>Administració electrònica</t>
  </si>
  <si>
    <t xml:space="preserve">Museu </t>
  </si>
  <si>
    <t>RESUM DE QUEIXES/SUGGERIMENTS/PROPOSTES 2024</t>
  </si>
  <si>
    <t>Joventut</t>
  </si>
  <si>
    <r>
      <t>Per temàtiques (</t>
    </r>
    <r>
      <rPr>
        <b/>
        <u/>
        <sz val="9"/>
        <color rgb="FF0070C0"/>
        <rFont val="Calibri"/>
        <family val="2"/>
      </rPr>
      <t>les tria la ciutadania</t>
    </r>
    <r>
      <rPr>
        <b/>
        <sz val="9"/>
        <color rgb="FF0070C0"/>
        <rFont val="Calibri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</si>
</sst>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5B9BD5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70C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Arial"/>
      <family val="2"/>
    </font>
    <font>
      <b/>
      <sz val="12"/>
      <name val="Calibri"/>
      <family val="2"/>
      <scheme val="minor"/>
    </font>
    <font>
      <b/>
      <sz val="9"/>
      <color rgb="FF0070C0"/>
      <name val="Calibri"/>
      <family val="2"/>
    </font>
    <font>
      <b/>
      <sz val="12"/>
      <color rgb="FF5B9BD5"/>
      <name val="Calibri"/>
      <family val="2"/>
    </font>
    <font>
      <b/>
      <sz val="12"/>
      <color rgb="FFFF0000"/>
      <name val="Calibri"/>
      <family val="2"/>
    </font>
    <font>
      <b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00B050"/>
      <name val="Calibri"/>
      <family val="2"/>
    </font>
    <font>
      <b/>
      <sz val="12"/>
      <color rgb="FF7030A0"/>
      <name val="Calibri"/>
      <family val="2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9"/>
      <color rgb="FF0070C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6">
    <xf numFmtId="0" fontId="0" fillId="0" borderId="0" xfId="0"/>
    <xf numFmtId="0" fontId="0" fillId="0" borderId="0" xfId="0" applyAlignment="1">
      <alignment horizontal="left"/>
    </xf>
    <xf numFmtId="0" fontId="4" fillId="0" borderId="0" xfId="0" applyFont="1" applyAlignment="1">
      <alignment horizontal="right"/>
    </xf>
    <xf numFmtId="0" fontId="5" fillId="0" borderId="6" xfId="0" applyFont="1" applyBorder="1" applyAlignment="1">
      <alignment vertical="center"/>
    </xf>
    <xf numFmtId="0" fontId="4" fillId="0" borderId="7" xfId="0" applyFont="1" applyBorder="1" applyAlignment="1">
      <alignment horizontal="right"/>
    </xf>
    <xf numFmtId="0" fontId="6" fillId="0" borderId="0" xfId="0" applyFont="1"/>
    <xf numFmtId="0" fontId="7" fillId="2" borderId="14" xfId="0" applyFont="1" applyFill="1" applyBorder="1"/>
    <xf numFmtId="0" fontId="7" fillId="2" borderId="15" xfId="0" applyFont="1" applyFill="1" applyBorder="1" applyAlignment="1">
      <alignment horizontal="center"/>
    </xf>
    <xf numFmtId="0" fontId="9" fillId="0" borderId="0" xfId="0" applyFont="1" applyAlignment="1">
      <alignment vertical="center" wrapText="1"/>
    </xf>
    <xf numFmtId="0" fontId="4" fillId="0" borderId="10" xfId="0" applyFont="1" applyBorder="1"/>
    <xf numFmtId="0" fontId="0" fillId="0" borderId="11" xfId="0" applyBorder="1"/>
    <xf numFmtId="0" fontId="4" fillId="0" borderId="12" xfId="0" applyFont="1" applyBorder="1"/>
    <xf numFmtId="0" fontId="4" fillId="0" borderId="0" xfId="0" applyFont="1" applyAlignment="1">
      <alignment horizontal="right" vertical="center"/>
    </xf>
    <xf numFmtId="0" fontId="4" fillId="0" borderId="17" xfId="0" applyFont="1" applyBorder="1"/>
    <xf numFmtId="0" fontId="7" fillId="2" borderId="6" xfId="0" applyFont="1" applyFill="1" applyBorder="1"/>
    <xf numFmtId="0" fontId="7" fillId="2" borderId="18" xfId="0" applyFont="1" applyFill="1" applyBorder="1"/>
    <xf numFmtId="0" fontId="7" fillId="2" borderId="7" xfId="0" applyFont="1" applyFill="1" applyBorder="1"/>
    <xf numFmtId="0" fontId="7" fillId="0" borderId="0" xfId="0" applyFont="1"/>
    <xf numFmtId="0" fontId="0" fillId="0" borderId="17" xfId="0" applyBorder="1"/>
    <xf numFmtId="0" fontId="0" fillId="0" borderId="19" xfId="0" applyBorder="1"/>
    <xf numFmtId="0" fontId="0" fillId="0" borderId="20" xfId="0" applyBorder="1"/>
    <xf numFmtId="0" fontId="6" fillId="0" borderId="0" xfId="0" applyFont="1" applyAlignment="1">
      <alignment horizontal="left"/>
    </xf>
    <xf numFmtId="10" fontId="10" fillId="3" borderId="7" xfId="0" applyNumberFormat="1" applyFont="1" applyFill="1" applyBorder="1"/>
    <xf numFmtId="10" fontId="10" fillId="0" borderId="0" xfId="0" applyNumberFormat="1" applyFont="1"/>
    <xf numFmtId="10" fontId="0" fillId="0" borderId="9" xfId="0" applyNumberFormat="1" applyBorder="1" applyAlignment="1">
      <alignment horizontal="left"/>
    </xf>
    <xf numFmtId="10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0" fillId="0" borderId="10" xfId="0" applyBorder="1" applyAlignment="1">
      <alignment horizontal="right"/>
    </xf>
    <xf numFmtId="10" fontId="0" fillId="0" borderId="11" xfId="0" applyNumberFormat="1" applyBorder="1" applyAlignment="1">
      <alignment horizontal="left"/>
    </xf>
    <xf numFmtId="0" fontId="0" fillId="0" borderId="10" xfId="0" applyBorder="1"/>
    <xf numFmtId="9" fontId="0" fillId="0" borderId="0" xfId="1" applyFont="1" applyFill="1" applyBorder="1"/>
    <xf numFmtId="10" fontId="6" fillId="0" borderId="0" xfId="0" applyNumberFormat="1" applyFont="1"/>
    <xf numFmtId="0" fontId="7" fillId="2" borderId="14" xfId="0" applyFont="1" applyFill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4" fillId="0" borderId="4" xfId="0" applyFont="1" applyBorder="1"/>
    <xf numFmtId="0" fontId="4" fillId="0" borderId="22" xfId="0" applyFont="1" applyBorder="1" applyAlignment="1">
      <alignment horizontal="center"/>
    </xf>
    <xf numFmtId="0" fontId="0" fillId="0" borderId="22" xfId="0" applyBorder="1" applyAlignment="1">
      <alignment horizontal="center"/>
    </xf>
    <xf numFmtId="10" fontId="0" fillId="0" borderId="22" xfId="0" applyNumberFormat="1" applyBorder="1" applyAlignment="1">
      <alignment horizontal="right"/>
    </xf>
    <xf numFmtId="0" fontId="0" fillId="0" borderId="5" xfId="0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21" xfId="0" applyBorder="1" applyAlignment="1">
      <alignment horizontal="center"/>
    </xf>
    <xf numFmtId="10" fontId="0" fillId="0" borderId="21" xfId="0" applyNumberFormat="1" applyBorder="1" applyAlignment="1">
      <alignment horizontal="right"/>
    </xf>
    <xf numFmtId="0" fontId="0" fillId="0" borderId="11" xfId="0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0" fillId="0" borderId="23" xfId="0" applyBorder="1"/>
    <xf numFmtId="10" fontId="0" fillId="0" borderId="23" xfId="0" applyNumberFormat="1" applyBorder="1" applyAlignment="1">
      <alignment horizontal="right"/>
    </xf>
    <xf numFmtId="0" fontId="0" fillId="0" borderId="13" xfId="0" applyBorder="1"/>
    <xf numFmtId="0" fontId="4" fillId="0" borderId="0" xfId="0" applyFont="1"/>
    <xf numFmtId="0" fontId="7" fillId="2" borderId="16" xfId="0" applyFont="1" applyFill="1" applyBorder="1" applyAlignment="1">
      <alignment vertical="center"/>
    </xf>
    <xf numFmtId="0" fontId="14" fillId="0" borderId="0" xfId="0" applyFont="1"/>
    <xf numFmtId="0" fontId="2" fillId="0" borderId="0" xfId="0" applyFont="1"/>
    <xf numFmtId="0" fontId="6" fillId="0" borderId="14" xfId="0" applyFont="1" applyBorder="1"/>
    <xf numFmtId="0" fontId="14" fillId="0" borderId="16" xfId="0" applyFont="1" applyBorder="1" applyAlignment="1">
      <alignment horizontal="right"/>
    </xf>
    <xf numFmtId="0" fontId="14" fillId="0" borderId="1" xfId="0" applyFont="1" applyBorder="1" applyAlignment="1">
      <alignment horizontal="right"/>
    </xf>
    <xf numFmtId="0" fontId="0" fillId="0" borderId="25" xfId="0" applyBorder="1"/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27" xfId="0" applyBorder="1"/>
    <xf numFmtId="0" fontId="0" fillId="0" borderId="28" xfId="0" applyBorder="1"/>
    <xf numFmtId="0" fontId="0" fillId="0" borderId="28" xfId="0" applyBorder="1" applyAlignment="1">
      <alignment horizontal="right"/>
    </xf>
    <xf numFmtId="0" fontId="2" fillId="0" borderId="28" xfId="0" applyFont="1" applyBorder="1"/>
    <xf numFmtId="0" fontId="0" fillId="0" borderId="29" xfId="0" applyBorder="1" applyAlignment="1">
      <alignment horizontal="right"/>
    </xf>
    <xf numFmtId="0" fontId="2" fillId="0" borderId="28" xfId="0" applyFont="1" applyBorder="1" applyAlignment="1">
      <alignment horizontal="right"/>
    </xf>
    <xf numFmtId="0" fontId="0" fillId="0" borderId="30" xfId="0" applyBorder="1"/>
    <xf numFmtId="0" fontId="0" fillId="0" borderId="31" xfId="0" applyBorder="1" applyAlignment="1">
      <alignment horizontal="right"/>
    </xf>
    <xf numFmtId="10" fontId="0" fillId="0" borderId="11" xfId="0" applyNumberFormat="1" applyBorder="1" applyAlignment="1">
      <alignment horizontal="right"/>
    </xf>
    <xf numFmtId="0" fontId="0" fillId="0" borderId="2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2" xfId="0" applyBorder="1"/>
    <xf numFmtId="0" fontId="0" fillId="0" borderId="29" xfId="0" applyBorder="1"/>
    <xf numFmtId="0" fontId="0" fillId="0" borderId="31" xfId="0" applyBorder="1"/>
    <xf numFmtId="10" fontId="0" fillId="0" borderId="0" xfId="0" applyNumberFormat="1"/>
    <xf numFmtId="10" fontId="0" fillId="0" borderId="11" xfId="0" applyNumberFormat="1" applyBorder="1"/>
    <xf numFmtId="0" fontId="0" fillId="0" borderId="33" xfId="0" applyBorder="1"/>
    <xf numFmtId="0" fontId="13" fillId="0" borderId="34" xfId="0" applyFont="1" applyBorder="1" applyAlignment="1">
      <alignment vertical="center"/>
    </xf>
    <xf numFmtId="10" fontId="0" fillId="0" borderId="21" xfId="1" applyNumberFormat="1" applyFont="1" applyBorder="1" applyAlignment="1">
      <alignment horizontal="right"/>
    </xf>
    <xf numFmtId="10" fontId="0" fillId="0" borderId="21" xfId="1" applyNumberFormat="1" applyFont="1" applyFill="1" applyBorder="1" applyAlignment="1">
      <alignment horizontal="right"/>
    </xf>
    <xf numFmtId="10" fontId="0" fillId="0" borderId="22" xfId="1" applyNumberFormat="1" applyFont="1" applyBorder="1" applyAlignment="1">
      <alignment horizontal="right"/>
    </xf>
    <xf numFmtId="0" fontId="0" fillId="0" borderId="23" xfId="0" applyBorder="1" applyAlignment="1">
      <alignment horizontal="center"/>
    </xf>
    <xf numFmtId="10" fontId="0" fillId="0" borderId="23" xfId="1" applyNumberFormat="1" applyFont="1" applyFill="1" applyBorder="1" applyAlignment="1">
      <alignment horizontal="right"/>
    </xf>
    <xf numFmtId="10" fontId="0" fillId="0" borderId="13" xfId="0" applyNumberFormat="1" applyBorder="1" applyAlignment="1">
      <alignment horizontal="left"/>
    </xf>
    <xf numFmtId="0" fontId="4" fillId="0" borderId="28" xfId="0" applyFont="1" applyBorder="1"/>
    <xf numFmtId="0" fontId="4" fillId="0" borderId="30" xfId="0" applyFont="1" applyBorder="1"/>
    <xf numFmtId="0" fontId="0" fillId="0" borderId="4" xfId="0" applyBorder="1" applyAlignment="1">
      <alignment horizontal="center"/>
    </xf>
    <xf numFmtId="10" fontId="0" fillId="0" borderId="5" xfId="0" applyNumberFormat="1" applyBorder="1" applyAlignment="1">
      <alignment horizontal="right"/>
    </xf>
    <xf numFmtId="10" fontId="0" fillId="0" borderId="13" xfId="0" applyNumberFormat="1" applyBorder="1" applyAlignment="1">
      <alignment horizontal="right"/>
    </xf>
    <xf numFmtId="0" fontId="0" fillId="0" borderId="5" xfId="0" applyBorder="1"/>
    <xf numFmtId="0" fontId="0" fillId="0" borderId="12" xfId="0" applyBorder="1"/>
    <xf numFmtId="10" fontId="0" fillId="0" borderId="13" xfId="0" applyNumberFormat="1" applyBorder="1"/>
    <xf numFmtId="0" fontId="0" fillId="0" borderId="25" xfId="0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4" fillId="0" borderId="25" xfId="0" applyFont="1" applyBorder="1"/>
    <xf numFmtId="0" fontId="2" fillId="3" borderId="1" xfId="0" applyFont="1" applyFill="1" applyBorder="1"/>
    <xf numFmtId="0" fontId="6" fillId="3" borderId="6" xfId="0" applyFont="1" applyFill="1" applyBorder="1"/>
    <xf numFmtId="0" fontId="0" fillId="0" borderId="8" xfId="0" applyBorder="1"/>
    <xf numFmtId="9" fontId="0" fillId="0" borderId="13" xfId="1" applyFont="1" applyBorder="1"/>
    <xf numFmtId="0" fontId="2" fillId="3" borderId="14" xfId="0" applyFont="1" applyFill="1" applyBorder="1" applyAlignment="1">
      <alignment horizontal="left"/>
    </xf>
    <xf numFmtId="0" fontId="15" fillId="0" borderId="10" xfId="0" applyFont="1" applyBorder="1"/>
    <xf numFmtId="0" fontId="15" fillId="0" borderId="12" xfId="0" applyFont="1" applyBorder="1"/>
    <xf numFmtId="0" fontId="15" fillId="0" borderId="8" xfId="0" applyFont="1" applyBorder="1"/>
    <xf numFmtId="0" fontId="10" fillId="3" borderId="6" xfId="0" applyFont="1" applyFill="1" applyBorder="1"/>
    <xf numFmtId="10" fontId="6" fillId="3" borderId="7" xfId="0" applyNumberFormat="1" applyFont="1" applyFill="1" applyBorder="1"/>
    <xf numFmtId="0" fontId="4" fillId="0" borderId="6" xfId="0" applyFont="1" applyBorder="1" applyAlignment="1">
      <alignment horizontal="right"/>
    </xf>
    <xf numFmtId="0" fontId="4" fillId="0" borderId="6" xfId="0" applyFont="1" applyBorder="1" applyAlignment="1">
      <alignment horizontal="left"/>
    </xf>
    <xf numFmtId="0" fontId="14" fillId="0" borderId="15" xfId="0" applyFont="1" applyBorder="1" applyAlignment="1">
      <alignment wrapText="1"/>
    </xf>
    <xf numFmtId="0" fontId="8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0" fontId="16" fillId="0" borderId="0" xfId="0" applyFont="1"/>
    <xf numFmtId="0" fontId="0" fillId="4" borderId="0" xfId="0" applyFill="1" applyAlignment="1">
      <alignment horizontal="center"/>
    </xf>
    <xf numFmtId="0" fontId="2" fillId="0" borderId="14" xfId="0" applyFont="1" applyBorder="1"/>
    <xf numFmtId="0" fontId="19" fillId="5" borderId="16" xfId="0" applyFont="1" applyFill="1" applyBorder="1"/>
    <xf numFmtId="0" fontId="7" fillId="4" borderId="6" xfId="0" applyFont="1" applyFill="1" applyBorder="1"/>
    <xf numFmtId="0" fontId="2" fillId="4" borderId="7" xfId="0" applyFont="1" applyFill="1" applyBorder="1"/>
    <xf numFmtId="0" fontId="0" fillId="4" borderId="7" xfId="0" applyFill="1" applyBorder="1" applyAlignment="1">
      <alignment horizontal="center"/>
    </xf>
    <xf numFmtId="0" fontId="7" fillId="4" borderId="40" xfId="0" applyFont="1" applyFill="1" applyBorder="1"/>
    <xf numFmtId="0" fontId="0" fillId="4" borderId="9" xfId="0" applyFill="1" applyBorder="1" applyAlignment="1">
      <alignment horizontal="right"/>
    </xf>
    <xf numFmtId="0" fontId="7" fillId="4" borderId="7" xfId="0" applyFont="1" applyFill="1" applyBorder="1"/>
    <xf numFmtId="0" fontId="7" fillId="4" borderId="38" xfId="0" applyFont="1" applyFill="1" applyBorder="1"/>
    <xf numFmtId="0" fontId="7" fillId="4" borderId="39" xfId="0" applyFont="1" applyFill="1" applyBorder="1"/>
    <xf numFmtId="0" fontId="7" fillId="4" borderId="15" xfId="0" applyFont="1" applyFill="1" applyBorder="1"/>
    <xf numFmtId="0" fontId="2" fillId="6" borderId="16" xfId="0" applyFont="1" applyFill="1" applyBorder="1" applyAlignment="1">
      <alignment wrapText="1"/>
    </xf>
    <xf numFmtId="0" fontId="6" fillId="6" borderId="6" xfId="0" applyFont="1" applyFill="1" applyBorder="1"/>
    <xf numFmtId="10" fontId="6" fillId="6" borderId="7" xfId="0" applyNumberFormat="1" applyFont="1" applyFill="1" applyBorder="1"/>
    <xf numFmtId="10" fontId="10" fillId="6" borderId="7" xfId="0" applyNumberFormat="1" applyFont="1" applyFill="1" applyBorder="1"/>
    <xf numFmtId="10" fontId="10" fillId="6" borderId="7" xfId="0" applyNumberFormat="1" applyFont="1" applyFill="1" applyBorder="1" applyAlignment="1">
      <alignment horizontal="right"/>
    </xf>
    <xf numFmtId="0" fontId="6" fillId="6" borderId="40" xfId="0" applyFont="1" applyFill="1" applyBorder="1"/>
    <xf numFmtId="10" fontId="10" fillId="6" borderId="41" xfId="0" applyNumberFormat="1" applyFont="1" applyFill="1" applyBorder="1"/>
    <xf numFmtId="0" fontId="6" fillId="6" borderId="38" xfId="0" applyFont="1" applyFill="1" applyBorder="1"/>
    <xf numFmtId="0" fontId="0" fillId="0" borderId="32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4" xfId="0" applyBorder="1"/>
    <xf numFmtId="10" fontId="20" fillId="0" borderId="5" xfId="0" applyNumberFormat="1" applyFont="1" applyBorder="1"/>
    <xf numFmtId="10" fontId="0" fillId="0" borderId="42" xfId="0" applyNumberFormat="1" applyBorder="1"/>
    <xf numFmtId="10" fontId="20" fillId="0" borderId="11" xfId="0" applyNumberFormat="1" applyFont="1" applyBorder="1"/>
    <xf numFmtId="10" fontId="0" fillId="0" borderId="43" xfId="0" applyNumberFormat="1" applyBorder="1"/>
    <xf numFmtId="0" fontId="0" fillId="0" borderId="0" xfId="0" applyAlignment="1">
      <alignment horizontal="right"/>
    </xf>
    <xf numFmtId="0" fontId="0" fillId="0" borderId="12" xfId="0" applyBorder="1" applyAlignment="1">
      <alignment horizontal="right"/>
    </xf>
    <xf numFmtId="10" fontId="20" fillId="0" borderId="13" xfId="0" applyNumberFormat="1" applyFont="1" applyBorder="1"/>
    <xf numFmtId="0" fontId="0" fillId="0" borderId="44" xfId="0" applyBorder="1"/>
    <xf numFmtId="10" fontId="0" fillId="0" borderId="45" xfId="0" applyNumberFormat="1" applyBorder="1"/>
    <xf numFmtId="0" fontId="0" fillId="0" borderId="9" xfId="0" applyBorder="1"/>
    <xf numFmtId="9" fontId="0" fillId="0" borderId="9" xfId="1" applyFont="1" applyBorder="1" applyAlignment="1">
      <alignment horizontal="right"/>
    </xf>
    <xf numFmtId="9" fontId="0" fillId="0" borderId="5" xfId="1" applyFont="1" applyBorder="1" applyAlignment="1">
      <alignment horizontal="right"/>
    </xf>
    <xf numFmtId="10" fontId="10" fillId="0" borderId="9" xfId="0" applyNumberFormat="1" applyFont="1" applyBorder="1"/>
    <xf numFmtId="9" fontId="0" fillId="0" borderId="9" xfId="1" applyFont="1" applyBorder="1"/>
    <xf numFmtId="0" fontId="0" fillId="0" borderId="46" xfId="0" applyBorder="1"/>
    <xf numFmtId="9" fontId="0" fillId="0" borderId="46" xfId="1" applyFont="1" applyBorder="1" applyAlignment="1">
      <alignment horizontal="right"/>
    </xf>
    <xf numFmtId="9" fontId="0" fillId="0" borderId="13" xfId="1" applyFont="1" applyBorder="1" applyAlignment="1">
      <alignment horizontal="right"/>
    </xf>
    <xf numFmtId="10" fontId="10" fillId="0" borderId="46" xfId="0" applyNumberFormat="1" applyFont="1" applyBorder="1"/>
    <xf numFmtId="9" fontId="0" fillId="0" borderId="46" xfId="1" applyFont="1" applyBorder="1"/>
    <xf numFmtId="10" fontId="0" fillId="0" borderId="47" xfId="0" applyNumberFormat="1" applyBorder="1"/>
    <xf numFmtId="0" fontId="2" fillId="3" borderId="16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right"/>
    </xf>
    <xf numFmtId="10" fontId="6" fillId="3" borderId="7" xfId="0" applyNumberFormat="1" applyFont="1" applyFill="1" applyBorder="1" applyAlignment="1">
      <alignment horizontal="right"/>
    </xf>
    <xf numFmtId="0" fontId="6" fillId="3" borderId="38" xfId="0" applyFont="1" applyFill="1" applyBorder="1"/>
    <xf numFmtId="10" fontId="6" fillId="3" borderId="39" xfId="0" applyNumberFormat="1" applyFont="1" applyFill="1" applyBorder="1"/>
    <xf numFmtId="0" fontId="6" fillId="3" borderId="17" xfId="0" applyFont="1" applyFill="1" applyBorder="1"/>
    <xf numFmtId="10" fontId="6" fillId="3" borderId="48" xfId="0" applyNumberFormat="1" applyFont="1" applyFill="1" applyBorder="1"/>
    <xf numFmtId="0" fontId="6" fillId="3" borderId="40" xfId="0" applyFont="1" applyFill="1" applyBorder="1"/>
    <xf numFmtId="10" fontId="6" fillId="3" borderId="41" xfId="0" applyNumberFormat="1" applyFont="1" applyFill="1" applyBorder="1"/>
    <xf numFmtId="0" fontId="0" fillId="0" borderId="8" xfId="0" applyBorder="1" applyAlignment="1">
      <alignment horizontal="right"/>
    </xf>
    <xf numFmtId="10" fontId="0" fillId="0" borderId="9" xfId="0" applyNumberFormat="1" applyBorder="1" applyAlignment="1">
      <alignment horizontal="right"/>
    </xf>
    <xf numFmtId="10" fontId="20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1" xfId="0" applyBorder="1"/>
    <xf numFmtId="0" fontId="14" fillId="2" borderId="6" xfId="0" applyFont="1" applyFill="1" applyBorder="1"/>
    <xf numFmtId="0" fontId="14" fillId="2" borderId="18" xfId="0" applyFont="1" applyFill="1" applyBorder="1"/>
    <xf numFmtId="0" fontId="14" fillId="2" borderId="7" xfId="0" applyFont="1" applyFill="1" applyBorder="1"/>
    <xf numFmtId="0" fontId="14" fillId="2" borderId="1" xfId="0" applyFont="1" applyFill="1" applyBorder="1"/>
    <xf numFmtId="0" fontId="14" fillId="2" borderId="16" xfId="0" applyFont="1" applyFill="1" applyBorder="1"/>
    <xf numFmtId="0" fontId="10" fillId="2" borderId="15" xfId="0" applyFont="1" applyFill="1" applyBorder="1"/>
    <xf numFmtId="0" fontId="10" fillId="2" borderId="49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0" fillId="0" borderId="51" xfId="0" applyBorder="1"/>
    <xf numFmtId="0" fontId="0" fillId="0" borderId="51" xfId="0" applyBorder="1" applyAlignment="1">
      <alignment horizontal="right"/>
    </xf>
    <xf numFmtId="0" fontId="0" fillId="0" borderId="51" xfId="0" applyBorder="1" applyAlignment="1">
      <alignment horizontal="center"/>
    </xf>
    <xf numFmtId="0" fontId="0" fillId="0" borderId="30" xfId="0" applyBorder="1" applyAlignment="1">
      <alignment horizontal="right"/>
    </xf>
    <xf numFmtId="0" fontId="0" fillId="0" borderId="30" xfId="0" applyBorder="1" applyAlignment="1">
      <alignment horizontal="center"/>
    </xf>
    <xf numFmtId="0" fontId="21" fillId="0" borderId="3" xfId="0" applyFont="1" applyBorder="1"/>
    <xf numFmtId="0" fontId="22" fillId="0" borderId="3" xfId="0" applyFont="1" applyBorder="1"/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1" xfId="0" applyBorder="1" applyAlignment="1">
      <alignment horizontal="center"/>
    </xf>
    <xf numFmtId="0" fontId="1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10" fontId="0" fillId="0" borderId="0" xfId="0" applyNumberFormat="1" applyAlignment="1">
      <alignment horizontal="right"/>
    </xf>
    <xf numFmtId="10" fontId="0" fillId="0" borderId="0" xfId="1" applyNumberFormat="1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12" xfId="0" applyBorder="1" applyAlignment="1">
      <alignment horizontal="center"/>
    </xf>
    <xf numFmtId="10" fontId="6" fillId="6" borderId="55" xfId="0" applyNumberFormat="1" applyFont="1" applyFill="1" applyBorder="1"/>
    <xf numFmtId="0" fontId="6" fillId="6" borderId="16" xfId="0" applyFont="1" applyFill="1" applyBorder="1"/>
    <xf numFmtId="10" fontId="6" fillId="6" borderId="16" xfId="0" applyNumberFormat="1" applyFont="1" applyFill="1" applyBorder="1"/>
    <xf numFmtId="10" fontId="23" fillId="0" borderId="5" xfId="0" applyNumberFormat="1" applyFont="1" applyBorder="1"/>
    <xf numFmtId="10" fontId="23" fillId="0" borderId="11" xfId="0" applyNumberFormat="1" applyFont="1" applyBorder="1"/>
    <xf numFmtId="10" fontId="23" fillId="0" borderId="13" xfId="0" applyNumberFormat="1" applyFont="1" applyBorder="1"/>
    <xf numFmtId="0" fontId="0" fillId="0" borderId="50" xfId="0" applyBorder="1"/>
    <xf numFmtId="10" fontId="6" fillId="0" borderId="56" xfId="0" applyNumberFormat="1" applyFont="1" applyBorder="1"/>
    <xf numFmtId="0" fontId="0" fillId="0" borderId="57" xfId="0" applyBorder="1"/>
    <xf numFmtId="10" fontId="6" fillId="0" borderId="58" xfId="0" applyNumberFormat="1" applyFont="1" applyBorder="1"/>
    <xf numFmtId="0" fontId="6" fillId="3" borderId="20" xfId="0" applyFont="1" applyFill="1" applyBorder="1"/>
    <xf numFmtId="10" fontId="6" fillId="3" borderId="20" xfId="0" applyNumberFormat="1" applyFont="1" applyFill="1" applyBorder="1"/>
    <xf numFmtId="0" fontId="14" fillId="0" borderId="0" xfId="0" applyFont="1" applyAlignment="1">
      <alignment horizontal="right"/>
    </xf>
    <xf numFmtId="0" fontId="13" fillId="0" borderId="24" xfId="0" applyFont="1" applyBorder="1" applyAlignment="1">
      <alignment vertical="center" wrapText="1"/>
    </xf>
    <xf numFmtId="0" fontId="25" fillId="0" borderId="1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0" fontId="0" fillId="0" borderId="5" xfId="1" applyNumberFormat="1" applyFont="1" applyBorder="1" applyAlignment="1">
      <alignment horizontal="right"/>
    </xf>
    <xf numFmtId="10" fontId="0" fillId="0" borderId="11" xfId="1" applyNumberFormat="1" applyFont="1" applyBorder="1" applyAlignment="1">
      <alignment horizontal="right"/>
    </xf>
    <xf numFmtId="10" fontId="0" fillId="0" borderId="11" xfId="1" applyNumberFormat="1" applyFont="1" applyFill="1" applyBorder="1" applyAlignment="1">
      <alignment horizontal="right"/>
    </xf>
    <xf numFmtId="10" fontId="0" fillId="0" borderId="13" xfId="1" applyNumberFormat="1" applyFont="1" applyFill="1" applyBorder="1" applyAlignment="1">
      <alignment horizontal="right"/>
    </xf>
    <xf numFmtId="0" fontId="7" fillId="2" borderId="15" xfId="0" applyFont="1" applyFill="1" applyBorder="1" applyAlignment="1">
      <alignment horizontal="center" vertical="center"/>
    </xf>
    <xf numFmtId="10" fontId="24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38" xfId="0" applyFont="1" applyBorder="1" applyAlignment="1">
      <alignment horizontal="center"/>
    </xf>
    <xf numFmtId="0" fontId="14" fillId="0" borderId="39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7" fillId="0" borderId="0" xfId="0" applyFont="1" applyFill="1" applyBorder="1"/>
    <xf numFmtId="0" fontId="0" fillId="0" borderId="0" xfId="0" applyFill="1" applyBorder="1"/>
    <xf numFmtId="0" fontId="2" fillId="0" borderId="0" xfId="0" applyFont="1" applyFill="1" applyBorder="1"/>
    <xf numFmtId="0" fontId="6" fillId="0" borderId="0" xfId="0" applyFont="1" applyFill="1" applyBorder="1"/>
    <xf numFmtId="10" fontId="10" fillId="0" borderId="0" xfId="0" applyNumberFormat="1" applyFont="1" applyFill="1" applyBorder="1"/>
    <xf numFmtId="0" fontId="0" fillId="0" borderId="0" xfId="0" applyFill="1" applyBorder="1" applyAlignment="1">
      <alignment horizontal="right"/>
    </xf>
    <xf numFmtId="10" fontId="0" fillId="0" borderId="0" xfId="0" applyNumberForma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0" fillId="0" borderId="0" xfId="0" applyFont="1" applyFill="1" applyBorder="1"/>
    <xf numFmtId="10" fontId="6" fillId="0" borderId="0" xfId="0" applyNumberFormat="1" applyFont="1" applyFill="1" applyBorder="1"/>
    <xf numFmtId="0" fontId="15" fillId="0" borderId="0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b="1" i="0" baseline="0"/>
              <a:t>Evolució de les Queixes, Suggeriments i Propostes</a:t>
            </a:r>
          </a:p>
          <a:p>
            <a:pPr>
              <a:defRPr/>
            </a:pPr>
            <a:endParaRPr lang="ca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'Comparativa temps resposta'!$Z$22</c:f>
              <c:strCache>
                <c:ptCount val="1"/>
                <c:pt idx="0">
                  <c:v>Presentades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'Comparativa temps resposta'!$Y$23:$Y$35</c:f>
              <c:numCache>
                <c:formatCode>General</c:formatCod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'Comparativa temps resposta'!$Z$23:$Z$35</c:f>
              <c:numCache>
                <c:formatCode>General</c:formatCode>
                <c:ptCount val="13"/>
                <c:pt idx="0">
                  <c:v>115</c:v>
                </c:pt>
                <c:pt idx="1">
                  <c:v>186</c:v>
                </c:pt>
                <c:pt idx="2">
                  <c:v>274</c:v>
                </c:pt>
                <c:pt idx="3">
                  <c:v>661</c:v>
                </c:pt>
                <c:pt idx="4">
                  <c:v>413</c:v>
                </c:pt>
                <c:pt idx="5">
                  <c:v>365</c:v>
                </c:pt>
                <c:pt idx="6">
                  <c:v>457</c:v>
                </c:pt>
                <c:pt idx="7">
                  <c:v>413</c:v>
                </c:pt>
                <c:pt idx="8">
                  <c:v>491</c:v>
                </c:pt>
                <c:pt idx="9">
                  <c:v>264</c:v>
                </c:pt>
                <c:pt idx="10">
                  <c:v>222</c:v>
                </c:pt>
                <c:pt idx="11">
                  <c:v>199</c:v>
                </c:pt>
                <c:pt idx="12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E-4AE2-9502-58BA4842ABC1}"/>
            </c:ext>
          </c:extLst>
        </c:ser>
        <c:ser>
          <c:idx val="1"/>
          <c:order val="1"/>
          <c:tx>
            <c:strRef>
              <c:f>'Comparativa temps resposta'!$AA$22</c:f>
              <c:strCache>
                <c:ptCount val="1"/>
                <c:pt idx="0">
                  <c:v>Gestionades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'Comparativa temps resposta'!$Y$23:$Y$35</c:f>
              <c:numCache>
                <c:formatCode>General</c:formatCod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'Comparativa temps resposta'!$AA$23:$AA$35</c:f>
              <c:numCache>
                <c:formatCode>General</c:formatCode>
                <c:ptCount val="13"/>
                <c:pt idx="0">
                  <c:v>115</c:v>
                </c:pt>
                <c:pt idx="1">
                  <c:v>133</c:v>
                </c:pt>
                <c:pt idx="2">
                  <c:v>202</c:v>
                </c:pt>
                <c:pt idx="3">
                  <c:v>313</c:v>
                </c:pt>
                <c:pt idx="4">
                  <c:v>195</c:v>
                </c:pt>
                <c:pt idx="5">
                  <c:v>166</c:v>
                </c:pt>
                <c:pt idx="6">
                  <c:v>178</c:v>
                </c:pt>
                <c:pt idx="7">
                  <c:v>160</c:v>
                </c:pt>
                <c:pt idx="8">
                  <c:v>195</c:v>
                </c:pt>
                <c:pt idx="9">
                  <c:v>113</c:v>
                </c:pt>
                <c:pt idx="10">
                  <c:v>105</c:v>
                </c:pt>
                <c:pt idx="11">
                  <c:v>83</c:v>
                </c:pt>
                <c:pt idx="12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E-4AE2-9502-58BA4842A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9177096"/>
        <c:axId val="579177424"/>
      </c:lineChart>
      <c:catAx>
        <c:axId val="579177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79177424"/>
        <c:crosses val="autoZero"/>
        <c:auto val="1"/>
        <c:lblAlgn val="ctr"/>
        <c:lblOffset val="100"/>
        <c:noMultiLvlLbl val="0"/>
      </c:catAx>
      <c:valAx>
        <c:axId val="57917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79177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b="1"/>
              <a:t>Evolució compliment termini </a:t>
            </a:r>
          </a:p>
          <a:p>
            <a:pPr>
              <a:defRPr b="1"/>
            </a:pPr>
            <a:r>
              <a:rPr lang="ca-ES" b="1"/>
              <a:t>per donar resposta  (20 dies)</a:t>
            </a:r>
          </a:p>
        </c:rich>
      </c:tx>
      <c:layout>
        <c:manualLayout>
          <c:xMode val="edge"/>
          <c:yMode val="edge"/>
          <c:x val="0.26735813195764324"/>
          <c:y val="3.24075077610614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9.2820456199395246E-2"/>
          <c:y val="0.20768435834362092"/>
          <c:w val="0.84643754376437974"/>
          <c:h val="0.6908121620735790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'Comparativa temps resposta'!$B$24:$B$35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'Comparativa temps resposta'!$C$24:$C$35</c:f>
              <c:numCache>
                <c:formatCode>0.00%</c:formatCode>
                <c:ptCount val="12"/>
                <c:pt idx="0">
                  <c:v>0.69169999999999998</c:v>
                </c:pt>
                <c:pt idx="1">
                  <c:v>0.78710000000000002</c:v>
                </c:pt>
                <c:pt idx="2">
                  <c:v>0.75160000000000005</c:v>
                </c:pt>
                <c:pt idx="3">
                  <c:v>0.69430000000000003</c:v>
                </c:pt>
                <c:pt idx="4">
                  <c:v>0.60489999999999999</c:v>
                </c:pt>
                <c:pt idx="5">
                  <c:v>0.63580000000000003</c:v>
                </c:pt>
                <c:pt idx="6">
                  <c:v>0.58899999999999997</c:v>
                </c:pt>
                <c:pt idx="7">
                  <c:v>0.68640000000000001</c:v>
                </c:pt>
                <c:pt idx="8">
                  <c:v>0.54869999999999997</c:v>
                </c:pt>
                <c:pt idx="9">
                  <c:v>0.61899999999999999</c:v>
                </c:pt>
                <c:pt idx="10">
                  <c:v>0.67469999999999997</c:v>
                </c:pt>
                <c:pt idx="11">
                  <c:v>0.55220000000000002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B-420C-B0F0-1DC8E94FD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6976632"/>
        <c:axId val="406977288"/>
      </c:lineChart>
      <c:catAx>
        <c:axId val="406976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06977288"/>
        <c:crosses val="autoZero"/>
        <c:auto val="1"/>
        <c:lblAlgn val="ctr"/>
        <c:lblOffset val="100"/>
        <c:noMultiLvlLbl val="0"/>
      </c:catAx>
      <c:valAx>
        <c:axId val="40697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06976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133350</xdr:colOff>
      <xdr:row>18</xdr:row>
      <xdr:rowOff>142875</xdr:rowOff>
    </xdr:from>
    <xdr:to>
      <xdr:col>33</xdr:col>
      <xdr:colOff>133350</xdr:colOff>
      <xdr:row>33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200025</xdr:colOff>
      <xdr:row>17</xdr:row>
      <xdr:rowOff>47625</xdr:rowOff>
    </xdr:from>
    <xdr:to>
      <xdr:col>15</xdr:col>
      <xdr:colOff>381000</xdr:colOff>
      <xdr:row>35</xdr:row>
      <xdr:rowOff>28576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P58"/>
  <sheetViews>
    <sheetView topLeftCell="C10" workbookViewId="0">
      <selection activeCell="K21" sqref="K21"/>
    </sheetView>
  </sheetViews>
  <sheetFormatPr baseColWidth="10" defaultRowHeight="15" x14ac:dyDescent="0.25"/>
  <cols>
    <col min="1" max="1" width="0" hidden="1" customWidth="1"/>
    <col min="2" max="2" width="8.85546875" hidden="1" customWidth="1"/>
    <col min="3" max="3" width="8.85546875" customWidth="1"/>
    <col min="4" max="4" width="38.28515625" customWidth="1"/>
    <col min="5" max="5" width="13.7109375" customWidth="1"/>
    <col min="6" max="6" width="12.42578125" customWidth="1"/>
    <col min="7" max="7" width="9.5703125" customWidth="1"/>
    <col min="8" max="8" width="12.85546875" customWidth="1"/>
    <col min="9" max="9" width="8.5703125" style="1" customWidth="1"/>
    <col min="10" max="10" width="11.5703125" customWidth="1"/>
    <col min="11" max="11" width="20.85546875" customWidth="1"/>
    <col min="12" max="12" width="24.42578125" customWidth="1"/>
  </cols>
  <sheetData>
    <row r="1" spans="2:11" ht="15.75" thickBot="1" x14ac:dyDescent="0.3"/>
    <row r="2" spans="2:11" ht="19.5" thickBot="1" x14ac:dyDescent="0.35">
      <c r="D2" s="227" t="s">
        <v>74</v>
      </c>
      <c r="E2" s="228"/>
      <c r="F2" s="228"/>
      <c r="G2" s="229"/>
    </row>
    <row r="3" spans="2:11" ht="19.5" thickBot="1" x14ac:dyDescent="0.35">
      <c r="D3" s="217">
        <v>2024</v>
      </c>
    </row>
    <row r="4" spans="2:11" ht="15.75" thickBot="1" x14ac:dyDescent="0.3">
      <c r="B4" s="2"/>
      <c r="C4" s="2"/>
      <c r="D4" s="106" t="s">
        <v>0</v>
      </c>
      <c r="E4" s="4">
        <v>175</v>
      </c>
    </row>
    <row r="5" spans="2:11" ht="15.75" thickBot="1" x14ac:dyDescent="0.3">
      <c r="B5" s="2"/>
      <c r="C5" s="2"/>
      <c r="D5" s="106" t="s">
        <v>1</v>
      </c>
      <c r="E5" s="4">
        <v>100</v>
      </c>
    </row>
    <row r="6" spans="2:11" ht="19.5" thickBot="1" x14ac:dyDescent="0.3">
      <c r="B6" s="2"/>
      <c r="C6" s="2"/>
      <c r="D6" s="3" t="s">
        <v>2</v>
      </c>
      <c r="E6" s="4">
        <f>SUM(E7:E9)</f>
        <v>75</v>
      </c>
    </row>
    <row r="7" spans="2:11" ht="15.75" thickBot="1" x14ac:dyDescent="0.3">
      <c r="B7" s="2"/>
      <c r="C7" s="2"/>
      <c r="D7" s="107" t="s">
        <v>3</v>
      </c>
      <c r="E7" s="4">
        <v>61</v>
      </c>
    </row>
    <row r="8" spans="2:11" ht="15.75" thickBot="1" x14ac:dyDescent="0.3">
      <c r="B8" s="2"/>
      <c r="C8" s="2"/>
      <c r="D8" s="107" t="s">
        <v>5</v>
      </c>
      <c r="E8" s="4">
        <v>6</v>
      </c>
    </row>
    <row r="9" spans="2:11" ht="15.75" thickBot="1" x14ac:dyDescent="0.3">
      <c r="B9" s="2"/>
      <c r="C9" s="2"/>
      <c r="D9" s="107" t="s">
        <v>47</v>
      </c>
      <c r="E9" s="4">
        <v>8</v>
      </c>
      <c r="F9" s="1"/>
    </row>
    <row r="10" spans="2:11" ht="16.5" thickBot="1" x14ac:dyDescent="0.3">
      <c r="H10" s="5"/>
    </row>
    <row r="11" spans="2:11" ht="16.5" thickBot="1" x14ac:dyDescent="0.3">
      <c r="D11" s="6" t="s">
        <v>6</v>
      </c>
      <c r="E11" s="7" t="s">
        <v>4</v>
      </c>
      <c r="H11" s="5"/>
    </row>
    <row r="12" spans="2:11" ht="15.75" x14ac:dyDescent="0.25">
      <c r="D12" s="95" t="s">
        <v>58</v>
      </c>
      <c r="E12" s="91">
        <v>1</v>
      </c>
      <c r="H12" s="5"/>
    </row>
    <row r="13" spans="2:11" x14ac:dyDescent="0.25">
      <c r="D13" s="82" t="s">
        <v>41</v>
      </c>
      <c r="E13" s="92">
        <v>18</v>
      </c>
      <c r="K13" s="1"/>
    </row>
    <row r="14" spans="2:11" x14ac:dyDescent="0.25">
      <c r="D14" s="82" t="s">
        <v>7</v>
      </c>
      <c r="E14" s="92">
        <v>7</v>
      </c>
    </row>
    <row r="15" spans="2:11" x14ac:dyDescent="0.25">
      <c r="D15" s="82" t="s">
        <v>8</v>
      </c>
      <c r="E15" s="92">
        <v>15</v>
      </c>
    </row>
    <row r="16" spans="2:11" x14ac:dyDescent="0.25">
      <c r="D16" s="82" t="s">
        <v>9</v>
      </c>
      <c r="E16" s="92">
        <v>4</v>
      </c>
    </row>
    <row r="17" spans="4:16" x14ac:dyDescent="0.25">
      <c r="D17" s="82" t="s">
        <v>10</v>
      </c>
      <c r="E17" s="92">
        <v>3</v>
      </c>
    </row>
    <row r="18" spans="4:16" x14ac:dyDescent="0.25">
      <c r="D18" s="82" t="s">
        <v>12</v>
      </c>
      <c r="E18" s="92">
        <v>3</v>
      </c>
    </row>
    <row r="19" spans="4:16" x14ac:dyDescent="0.25">
      <c r="D19" s="82" t="s">
        <v>34</v>
      </c>
      <c r="E19" s="92">
        <v>1</v>
      </c>
    </row>
    <row r="20" spans="4:16" x14ac:dyDescent="0.25">
      <c r="D20" s="82" t="s">
        <v>43</v>
      </c>
      <c r="E20" s="92">
        <v>1</v>
      </c>
    </row>
    <row r="21" spans="4:16" x14ac:dyDescent="0.25">
      <c r="D21" s="82" t="s">
        <v>75</v>
      </c>
      <c r="E21" s="92">
        <v>1</v>
      </c>
      <c r="K21" s="1"/>
      <c r="L21" s="109"/>
      <c r="M21" s="110"/>
    </row>
    <row r="22" spans="4:16" x14ac:dyDescent="0.25">
      <c r="D22" s="82" t="s">
        <v>13</v>
      </c>
      <c r="E22" s="92">
        <v>5</v>
      </c>
      <c r="K22" s="1"/>
      <c r="L22" s="12"/>
      <c r="M22" s="8"/>
    </row>
    <row r="23" spans="4:16" x14ac:dyDescent="0.25">
      <c r="D23" s="82" t="s">
        <v>14</v>
      </c>
      <c r="E23" s="92">
        <v>3</v>
      </c>
      <c r="K23" s="1"/>
      <c r="L23" s="12"/>
      <c r="M23" s="8"/>
    </row>
    <row r="24" spans="4:16" x14ac:dyDescent="0.25">
      <c r="D24" s="82" t="s">
        <v>15</v>
      </c>
      <c r="E24" s="93">
        <v>1</v>
      </c>
      <c r="K24" s="1"/>
      <c r="L24" s="12"/>
      <c r="M24" s="8"/>
    </row>
    <row r="25" spans="4:16" x14ac:dyDescent="0.25">
      <c r="D25" s="82" t="s">
        <v>11</v>
      </c>
      <c r="E25" s="93">
        <v>1</v>
      </c>
      <c r="K25" s="12"/>
      <c r="L25" s="12"/>
      <c r="M25" s="8"/>
    </row>
    <row r="26" spans="4:16" x14ac:dyDescent="0.25">
      <c r="D26" s="82" t="s">
        <v>44</v>
      </c>
      <c r="E26" s="92">
        <v>1</v>
      </c>
      <c r="K26" s="12"/>
      <c r="L26" s="12"/>
      <c r="M26" s="8"/>
    </row>
    <row r="27" spans="4:16" x14ac:dyDescent="0.25">
      <c r="D27" s="82" t="s">
        <v>59</v>
      </c>
      <c r="E27" s="93">
        <v>1</v>
      </c>
      <c r="K27" s="12"/>
      <c r="L27" s="12"/>
      <c r="M27" s="8"/>
    </row>
    <row r="28" spans="4:16" ht="15.75" thickBot="1" x14ac:dyDescent="0.3">
      <c r="D28" s="83" t="s">
        <v>61</v>
      </c>
      <c r="E28" s="94">
        <v>1</v>
      </c>
      <c r="K28" s="12"/>
      <c r="L28" s="12"/>
      <c r="M28" s="8"/>
    </row>
    <row r="29" spans="4:16" ht="15.75" thickBot="1" x14ac:dyDescent="0.3">
      <c r="D29" s="13"/>
      <c r="K29" s="12"/>
      <c r="L29" s="12"/>
      <c r="M29" s="8"/>
      <c r="P29" s="72"/>
    </row>
    <row r="30" spans="4:16" ht="16.5" thickBot="1" x14ac:dyDescent="0.3">
      <c r="D30" s="14" t="s">
        <v>46</v>
      </c>
      <c r="E30" s="15">
        <v>67</v>
      </c>
      <c r="F30" s="16"/>
      <c r="G30" s="17"/>
      <c r="L30" s="245"/>
      <c r="M30" s="245"/>
      <c r="N30" s="245"/>
    </row>
    <row r="31" spans="4:16" ht="16.5" thickBot="1" x14ac:dyDescent="0.3">
      <c r="D31" s="18"/>
      <c r="E31" s="19"/>
      <c r="F31" s="20"/>
      <c r="I31" s="21"/>
      <c r="K31" s="1"/>
      <c r="L31" s="246"/>
      <c r="M31" s="246"/>
      <c r="N31" s="246"/>
    </row>
    <row r="32" spans="4:16" ht="16.5" thickBot="1" x14ac:dyDescent="0.3">
      <c r="D32" s="96" t="s">
        <v>48</v>
      </c>
      <c r="E32" s="97">
        <v>37</v>
      </c>
      <c r="F32" s="22">
        <f>E32/$E$30</f>
        <v>0.55223880597014929</v>
      </c>
      <c r="G32" s="23"/>
      <c r="K32" s="1"/>
      <c r="L32" s="247"/>
      <c r="M32" s="248"/>
      <c r="N32" s="249"/>
    </row>
    <row r="33" spans="4:15" x14ac:dyDescent="0.25">
      <c r="D33" s="57" t="s">
        <v>16</v>
      </c>
      <c r="E33" s="98">
        <v>18</v>
      </c>
      <c r="F33" s="24">
        <f>+E33/E$32</f>
        <v>0.48648648648648651</v>
      </c>
      <c r="G33" s="25"/>
      <c r="J33" s="26"/>
      <c r="K33" s="1"/>
      <c r="L33" s="250"/>
      <c r="M33" s="246"/>
      <c r="N33" s="251"/>
    </row>
    <row r="34" spans="4:15" x14ac:dyDescent="0.25">
      <c r="D34" s="62" t="s">
        <v>17</v>
      </c>
      <c r="E34" s="27">
        <v>9</v>
      </c>
      <c r="F34" s="28">
        <f t="shared" ref="F34:F36" si="0">+E34/E$32</f>
        <v>0.24324324324324326</v>
      </c>
      <c r="G34" s="25"/>
      <c r="J34" s="26"/>
      <c r="K34" s="1"/>
      <c r="L34" s="250"/>
      <c r="M34" s="250"/>
      <c r="N34" s="251"/>
    </row>
    <row r="35" spans="4:15" x14ac:dyDescent="0.25">
      <c r="D35" s="62" t="s">
        <v>18</v>
      </c>
      <c r="E35" s="29">
        <v>7</v>
      </c>
      <c r="F35" s="28">
        <f t="shared" si="0"/>
        <v>0.1891891891891892</v>
      </c>
      <c r="G35" s="25"/>
      <c r="J35" s="26"/>
      <c r="K35" s="1"/>
      <c r="L35" s="250"/>
      <c r="M35" s="246"/>
      <c r="N35" s="251"/>
    </row>
    <row r="36" spans="4:15" x14ac:dyDescent="0.25">
      <c r="D36" s="62" t="s">
        <v>19</v>
      </c>
      <c r="E36" s="29">
        <v>3</v>
      </c>
      <c r="F36" s="28">
        <f t="shared" si="0"/>
        <v>8.1081081081081086E-2</v>
      </c>
      <c r="G36" s="25"/>
      <c r="J36" s="26"/>
      <c r="K36" s="1"/>
      <c r="L36" s="250"/>
      <c r="M36" s="246"/>
      <c r="N36" s="251"/>
    </row>
    <row r="37" spans="4:15" ht="15.75" thickBot="1" x14ac:dyDescent="0.3">
      <c r="D37" s="71"/>
      <c r="E37" s="88"/>
      <c r="F37" s="99"/>
      <c r="G37" s="30"/>
      <c r="J37" s="26"/>
      <c r="K37" s="1"/>
      <c r="L37" s="246"/>
      <c r="M37" s="246"/>
      <c r="N37" s="30"/>
    </row>
    <row r="38" spans="4:15" ht="16.5" thickBot="1" x14ac:dyDescent="0.3">
      <c r="D38" s="100" t="s">
        <v>20</v>
      </c>
      <c r="E38" s="104">
        <v>30</v>
      </c>
      <c r="F38" s="105">
        <f>E38/$E$30</f>
        <v>0.44776119402985076</v>
      </c>
      <c r="G38" s="31"/>
      <c r="H38" s="72"/>
      <c r="J38" s="26"/>
      <c r="K38" s="1"/>
      <c r="L38" s="252"/>
      <c r="M38" s="253"/>
      <c r="N38" s="254"/>
    </row>
    <row r="39" spans="4:15" x14ac:dyDescent="0.25">
      <c r="D39" s="57" t="s">
        <v>21</v>
      </c>
      <c r="E39" s="103">
        <v>5</v>
      </c>
      <c r="F39" s="24">
        <f>+E39/E38</f>
        <v>0.16666666666666666</v>
      </c>
      <c r="G39" s="25"/>
      <c r="H39" s="72"/>
      <c r="J39" s="26"/>
      <c r="K39" s="1"/>
      <c r="L39" s="250"/>
      <c r="M39" s="255"/>
      <c r="N39" s="251"/>
    </row>
    <row r="40" spans="4:15" x14ac:dyDescent="0.25">
      <c r="D40" s="62" t="s">
        <v>45</v>
      </c>
      <c r="E40" s="101">
        <v>25</v>
      </c>
      <c r="F40" s="28">
        <f>+E40/E38</f>
        <v>0.83333333333333337</v>
      </c>
      <c r="G40" s="25"/>
      <c r="J40" s="26"/>
      <c r="L40" s="250"/>
      <c r="M40" s="255"/>
      <c r="N40" s="251"/>
      <c r="O40" s="72"/>
    </row>
    <row r="41" spans="4:15" x14ac:dyDescent="0.25">
      <c r="D41" s="62" t="s">
        <v>22</v>
      </c>
      <c r="E41" s="101"/>
      <c r="F41" s="28">
        <f>+E41/E38</f>
        <v>0</v>
      </c>
      <c r="J41" s="26"/>
      <c r="K41" t="s">
        <v>23</v>
      </c>
      <c r="L41" s="250"/>
      <c r="M41" s="255"/>
      <c r="N41" s="251"/>
    </row>
    <row r="42" spans="4:15" ht="15.75" thickBot="1" x14ac:dyDescent="0.3">
      <c r="D42" s="65" t="s">
        <v>42</v>
      </c>
      <c r="E42" s="102"/>
      <c r="F42" s="81">
        <f>+E42/E38</f>
        <v>0</v>
      </c>
      <c r="H42" s="72"/>
      <c r="L42" s="250"/>
      <c r="M42" s="255"/>
      <c r="N42" s="251"/>
    </row>
    <row r="44" spans="4:15" ht="15.75" thickBot="1" x14ac:dyDescent="0.3">
      <c r="D44" s="112">
        <v>2024</v>
      </c>
      <c r="I44"/>
      <c r="L44" s="111"/>
    </row>
    <row r="45" spans="4:15" ht="32.25" thickBot="1" x14ac:dyDescent="0.3">
      <c r="D45" s="32" t="s">
        <v>76</v>
      </c>
      <c r="E45" s="34" t="s">
        <v>25</v>
      </c>
      <c r="F45" s="34" t="s">
        <v>26</v>
      </c>
      <c r="G45" s="33"/>
      <c r="H45" s="75" t="s">
        <v>20</v>
      </c>
      <c r="I45" s="33"/>
      <c r="J45" s="216" t="s">
        <v>42</v>
      </c>
      <c r="L45" s="111"/>
    </row>
    <row r="46" spans="4:15" x14ac:dyDescent="0.25">
      <c r="D46" s="95" t="s">
        <v>27</v>
      </c>
      <c r="E46" s="218">
        <v>17</v>
      </c>
      <c r="F46" s="37">
        <v>11</v>
      </c>
      <c r="G46" s="85">
        <f>+F46/E46</f>
        <v>0.6470588235294118</v>
      </c>
      <c r="H46" s="84">
        <v>6</v>
      </c>
      <c r="I46" s="221">
        <f t="shared" ref="I46:I58" si="1">+H46/E46</f>
        <v>0.35294117647058826</v>
      </c>
      <c r="J46" s="90"/>
      <c r="L46" s="111"/>
    </row>
    <row r="47" spans="4:15" x14ac:dyDescent="0.25">
      <c r="D47" s="82" t="s">
        <v>28</v>
      </c>
      <c r="E47" s="219">
        <v>5</v>
      </c>
      <c r="F47" s="41">
        <v>3</v>
      </c>
      <c r="G47" s="66">
        <f t="shared" ref="G47:G58" si="2">+F47/E47</f>
        <v>0.6</v>
      </c>
      <c r="H47" s="68">
        <v>2</v>
      </c>
      <c r="I47" s="222">
        <f t="shared" si="1"/>
        <v>0.4</v>
      </c>
      <c r="J47" s="67"/>
      <c r="L47" s="111"/>
    </row>
    <row r="48" spans="4:15" x14ac:dyDescent="0.25">
      <c r="D48" s="82" t="s">
        <v>29</v>
      </c>
      <c r="E48" s="219">
        <v>19</v>
      </c>
      <c r="F48" s="41">
        <v>10</v>
      </c>
      <c r="G48" s="66">
        <f t="shared" si="2"/>
        <v>0.52631578947368418</v>
      </c>
      <c r="H48" s="68">
        <v>9</v>
      </c>
      <c r="I48" s="222">
        <f t="shared" si="1"/>
        <v>0.47368421052631576</v>
      </c>
      <c r="J48" s="67"/>
    </row>
    <row r="49" spans="4:10" x14ac:dyDescent="0.25">
      <c r="D49" s="82" t="s">
        <v>9</v>
      </c>
      <c r="E49" s="219">
        <v>4</v>
      </c>
      <c r="F49" s="41">
        <v>1</v>
      </c>
      <c r="G49" s="66">
        <f t="shared" si="2"/>
        <v>0.25</v>
      </c>
      <c r="H49" s="68">
        <v>3</v>
      </c>
      <c r="I49" s="222">
        <f t="shared" si="1"/>
        <v>0.75</v>
      </c>
      <c r="J49" s="67"/>
    </row>
    <row r="50" spans="4:10" x14ac:dyDescent="0.25">
      <c r="D50" s="82" t="s">
        <v>30</v>
      </c>
      <c r="E50" s="219">
        <v>3</v>
      </c>
      <c r="F50" s="41"/>
      <c r="G50" s="66">
        <f t="shared" si="2"/>
        <v>0</v>
      </c>
      <c r="H50" s="68">
        <v>3</v>
      </c>
      <c r="I50" s="222">
        <f t="shared" si="1"/>
        <v>1</v>
      </c>
      <c r="J50" s="67"/>
    </row>
    <row r="51" spans="4:10" x14ac:dyDescent="0.25">
      <c r="D51" s="82" t="s">
        <v>31</v>
      </c>
      <c r="E51" s="219">
        <v>5</v>
      </c>
      <c r="F51" s="41">
        <v>4</v>
      </c>
      <c r="G51" s="66">
        <f t="shared" si="2"/>
        <v>0.8</v>
      </c>
      <c r="H51" s="68">
        <v>1</v>
      </c>
      <c r="I51" s="222">
        <f t="shared" si="1"/>
        <v>0.2</v>
      </c>
      <c r="J51" s="67"/>
    </row>
    <row r="52" spans="4:10" x14ac:dyDescent="0.25">
      <c r="D52" s="82" t="s">
        <v>32</v>
      </c>
      <c r="E52" s="219">
        <v>3</v>
      </c>
      <c r="F52" s="41">
        <v>2</v>
      </c>
      <c r="G52" s="66">
        <f t="shared" si="2"/>
        <v>0.66666666666666663</v>
      </c>
      <c r="H52" s="68">
        <v>1</v>
      </c>
      <c r="I52" s="222">
        <f t="shared" si="1"/>
        <v>0.33333333333333331</v>
      </c>
      <c r="J52" s="67"/>
    </row>
    <row r="53" spans="4:10" x14ac:dyDescent="0.25">
      <c r="D53" s="82" t="s">
        <v>14</v>
      </c>
      <c r="E53" s="219">
        <v>3</v>
      </c>
      <c r="F53" s="41">
        <v>2</v>
      </c>
      <c r="G53" s="66">
        <f t="shared" si="2"/>
        <v>0.66666666666666663</v>
      </c>
      <c r="H53" s="68">
        <v>1</v>
      </c>
      <c r="I53" s="222">
        <f t="shared" si="1"/>
        <v>0.33333333333333331</v>
      </c>
      <c r="J53" s="67"/>
    </row>
    <row r="54" spans="4:10" x14ac:dyDescent="0.25">
      <c r="D54" s="82" t="s">
        <v>33</v>
      </c>
      <c r="E54" s="219">
        <v>4</v>
      </c>
      <c r="F54" s="41">
        <v>2</v>
      </c>
      <c r="G54" s="66">
        <f t="shared" si="2"/>
        <v>0.5</v>
      </c>
      <c r="H54" s="68">
        <v>2</v>
      </c>
      <c r="I54" s="222">
        <f t="shared" si="1"/>
        <v>0.5</v>
      </c>
      <c r="J54" s="67"/>
    </row>
    <row r="55" spans="4:10" x14ac:dyDescent="0.25">
      <c r="D55" s="82" t="s">
        <v>35</v>
      </c>
      <c r="E55" s="219">
        <v>1</v>
      </c>
      <c r="F55" s="41">
        <v>1</v>
      </c>
      <c r="G55" s="66">
        <f t="shared" si="2"/>
        <v>1</v>
      </c>
      <c r="H55" s="68"/>
      <c r="I55" s="223">
        <f t="shared" si="1"/>
        <v>0</v>
      </c>
      <c r="J55" s="59"/>
    </row>
    <row r="56" spans="4:10" x14ac:dyDescent="0.25">
      <c r="D56" s="82" t="s">
        <v>36</v>
      </c>
      <c r="E56" s="219">
        <v>1</v>
      </c>
      <c r="F56" s="41"/>
      <c r="G56" s="66">
        <f t="shared" si="2"/>
        <v>0</v>
      </c>
      <c r="H56" s="68">
        <v>1</v>
      </c>
      <c r="I56" s="223">
        <f t="shared" si="1"/>
        <v>1</v>
      </c>
      <c r="J56" s="59"/>
    </row>
    <row r="57" spans="4:10" x14ac:dyDescent="0.25">
      <c r="D57" s="82" t="s">
        <v>15</v>
      </c>
      <c r="E57" s="219">
        <v>1</v>
      </c>
      <c r="F57" s="41">
        <v>1</v>
      </c>
      <c r="G57" s="66">
        <f t="shared" si="2"/>
        <v>1</v>
      </c>
      <c r="H57" s="68"/>
      <c r="I57" s="223">
        <f t="shared" si="1"/>
        <v>0</v>
      </c>
      <c r="J57" s="59"/>
    </row>
    <row r="58" spans="4:10" ht="15.75" thickBot="1" x14ac:dyDescent="0.3">
      <c r="D58" s="83" t="s">
        <v>34</v>
      </c>
      <c r="E58" s="220">
        <v>1</v>
      </c>
      <c r="F58" s="79"/>
      <c r="G58" s="86">
        <f t="shared" si="2"/>
        <v>0</v>
      </c>
      <c r="H58" s="202">
        <v>1</v>
      </c>
      <c r="I58" s="224">
        <f t="shared" si="1"/>
        <v>1</v>
      </c>
      <c r="J58" s="64"/>
    </row>
  </sheetData>
  <mergeCells count="1">
    <mergeCell ref="D2:G2"/>
  </mergeCells>
  <pageMargins left="0.7" right="0.7" top="0.75" bottom="0.75" header="0.3" footer="0.3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3:N75"/>
  <sheetViews>
    <sheetView topLeftCell="A34" workbookViewId="0">
      <selection activeCell="O4" sqref="O4:P10"/>
    </sheetView>
  </sheetViews>
  <sheetFormatPr baseColWidth="10" defaultRowHeight="15" x14ac:dyDescent="0.25"/>
  <cols>
    <col min="2" max="2" width="26.140625" customWidth="1"/>
    <col min="3" max="3" width="16" customWidth="1"/>
    <col min="4" max="4" width="9" customWidth="1"/>
    <col min="5" max="5" width="10.85546875" customWidth="1"/>
    <col min="6" max="6" width="8.28515625" customWidth="1"/>
    <col min="7" max="7" width="9.42578125" customWidth="1"/>
    <col min="8" max="8" width="9.28515625" customWidth="1"/>
    <col min="9" max="10" width="6.28515625" customWidth="1"/>
    <col min="11" max="12" width="6.42578125" customWidth="1"/>
    <col min="13" max="13" width="6.7109375" customWidth="1"/>
    <col min="14" max="14" width="6" customWidth="1"/>
    <col min="15" max="15" width="22.85546875" customWidth="1"/>
  </cols>
  <sheetData>
    <row r="3" spans="2:3" ht="15.75" thickBot="1" x14ac:dyDescent="0.3"/>
    <row r="4" spans="2:3" ht="16.5" thickBot="1" x14ac:dyDescent="0.3">
      <c r="B4" s="6" t="s">
        <v>6</v>
      </c>
      <c r="C4" s="7" t="s">
        <v>4</v>
      </c>
    </row>
    <row r="5" spans="2:3" x14ac:dyDescent="0.25">
      <c r="B5" s="95" t="s">
        <v>58</v>
      </c>
      <c r="C5" s="91">
        <v>1</v>
      </c>
    </row>
    <row r="6" spans="2:3" x14ac:dyDescent="0.25">
      <c r="B6" s="82" t="s">
        <v>41</v>
      </c>
      <c r="C6" s="92">
        <v>18</v>
      </c>
    </row>
    <row r="7" spans="2:3" x14ac:dyDescent="0.25">
      <c r="B7" s="82" t="s">
        <v>7</v>
      </c>
      <c r="C7" s="92">
        <v>7</v>
      </c>
    </row>
    <row r="8" spans="2:3" x14ac:dyDescent="0.25">
      <c r="B8" s="82" t="s">
        <v>8</v>
      </c>
      <c r="C8" s="92">
        <v>15</v>
      </c>
    </row>
    <row r="9" spans="2:3" x14ac:dyDescent="0.25">
      <c r="B9" s="82" t="s">
        <v>9</v>
      </c>
      <c r="C9" s="92">
        <v>4</v>
      </c>
    </row>
    <row r="10" spans="2:3" x14ac:dyDescent="0.25">
      <c r="B10" s="82" t="s">
        <v>10</v>
      </c>
      <c r="C10" s="92">
        <v>4</v>
      </c>
    </row>
    <row r="11" spans="2:3" x14ac:dyDescent="0.25">
      <c r="B11" s="82" t="s">
        <v>12</v>
      </c>
      <c r="C11" s="92">
        <v>3</v>
      </c>
    </row>
    <row r="12" spans="2:3" x14ac:dyDescent="0.25">
      <c r="B12" s="82" t="s">
        <v>34</v>
      </c>
      <c r="C12" s="92">
        <v>1</v>
      </c>
    </row>
    <row r="13" spans="2:3" x14ac:dyDescent="0.25">
      <c r="B13" s="82" t="s">
        <v>43</v>
      </c>
      <c r="C13" s="92">
        <v>1</v>
      </c>
    </row>
    <row r="14" spans="2:3" x14ac:dyDescent="0.25">
      <c r="B14" s="82" t="s">
        <v>75</v>
      </c>
      <c r="C14" s="92">
        <v>1</v>
      </c>
    </row>
    <row r="15" spans="2:3" x14ac:dyDescent="0.25">
      <c r="B15" s="82" t="s">
        <v>13</v>
      </c>
      <c r="C15" s="92">
        <v>5</v>
      </c>
    </row>
    <row r="16" spans="2:3" x14ac:dyDescent="0.25">
      <c r="B16" s="82" t="s">
        <v>14</v>
      </c>
      <c r="C16" s="92">
        <v>3</v>
      </c>
    </row>
    <row r="17" spans="2:8" x14ac:dyDescent="0.25">
      <c r="B17" s="82" t="s">
        <v>15</v>
      </c>
      <c r="C17" s="93">
        <v>1</v>
      </c>
    </row>
    <row r="18" spans="2:8" x14ac:dyDescent="0.25">
      <c r="B18" s="82" t="s">
        <v>11</v>
      </c>
      <c r="C18" s="93">
        <v>1</v>
      </c>
    </row>
    <row r="19" spans="2:8" x14ac:dyDescent="0.25">
      <c r="B19" s="82" t="s">
        <v>44</v>
      </c>
      <c r="C19" s="92">
        <v>1</v>
      </c>
    </row>
    <row r="20" spans="2:8" x14ac:dyDescent="0.25">
      <c r="B20" s="82" t="s">
        <v>59</v>
      </c>
      <c r="C20" s="93">
        <v>1</v>
      </c>
    </row>
    <row r="21" spans="2:8" ht="15.75" thickBot="1" x14ac:dyDescent="0.3">
      <c r="B21" s="83" t="s">
        <v>61</v>
      </c>
      <c r="C21" s="94">
        <v>1</v>
      </c>
    </row>
    <row r="22" spans="2:8" x14ac:dyDescent="0.25">
      <c r="B22" s="48"/>
    </row>
    <row r="23" spans="2:8" ht="15.75" thickBot="1" x14ac:dyDescent="0.3"/>
    <row r="24" spans="2:8" ht="32.25" thickBot="1" x14ac:dyDescent="0.3">
      <c r="B24" s="32" t="s">
        <v>6</v>
      </c>
      <c r="C24" s="225" t="s">
        <v>4</v>
      </c>
      <c r="D24" s="232" t="s">
        <v>26</v>
      </c>
      <c r="E24" s="233"/>
      <c r="F24" s="230" t="s">
        <v>20</v>
      </c>
      <c r="G24" s="231"/>
      <c r="H24" s="108" t="s">
        <v>42</v>
      </c>
    </row>
    <row r="25" spans="2:8" x14ac:dyDescent="0.25">
      <c r="B25" s="95" t="s">
        <v>58</v>
      </c>
      <c r="C25" s="188">
        <v>1</v>
      </c>
      <c r="D25" s="84">
        <v>1</v>
      </c>
      <c r="E25" s="85">
        <f t="shared" ref="E25:E41" si="0">+D25/C25</f>
        <v>1</v>
      </c>
      <c r="F25" s="84"/>
      <c r="G25" s="87"/>
      <c r="H25" s="90"/>
    </row>
    <row r="26" spans="2:8" x14ac:dyDescent="0.25">
      <c r="B26" s="82" t="s">
        <v>41</v>
      </c>
      <c r="C26" s="189">
        <v>18</v>
      </c>
      <c r="D26" s="68">
        <v>9</v>
      </c>
      <c r="E26" s="66">
        <f t="shared" si="0"/>
        <v>0.5</v>
      </c>
      <c r="F26" s="68">
        <v>9</v>
      </c>
      <c r="G26" s="73">
        <f>+F26/C26</f>
        <v>0.5</v>
      </c>
      <c r="H26" s="67"/>
    </row>
    <row r="27" spans="2:8" x14ac:dyDescent="0.25">
      <c r="B27" s="82" t="s">
        <v>7</v>
      </c>
      <c r="C27" s="189">
        <v>7</v>
      </c>
      <c r="D27" s="68">
        <v>1</v>
      </c>
      <c r="E27" s="66">
        <f t="shared" si="0"/>
        <v>0.14285714285714285</v>
      </c>
      <c r="F27" s="68">
        <v>6</v>
      </c>
      <c r="G27" s="73">
        <f>+F27/C27</f>
        <v>0.8571428571428571</v>
      </c>
      <c r="H27" s="67"/>
    </row>
    <row r="28" spans="2:8" x14ac:dyDescent="0.25">
      <c r="B28" s="82" t="s">
        <v>8</v>
      </c>
      <c r="C28" s="189">
        <v>15</v>
      </c>
      <c r="D28" s="68">
        <v>12</v>
      </c>
      <c r="E28" s="66">
        <f t="shared" si="0"/>
        <v>0.8</v>
      </c>
      <c r="F28" s="68">
        <v>3</v>
      </c>
      <c r="G28" s="73"/>
      <c r="H28" s="67"/>
    </row>
    <row r="29" spans="2:8" x14ac:dyDescent="0.25">
      <c r="B29" s="82" t="s">
        <v>9</v>
      </c>
      <c r="C29" s="189">
        <v>4</v>
      </c>
      <c r="D29" s="68">
        <v>3</v>
      </c>
      <c r="E29" s="66">
        <f t="shared" si="0"/>
        <v>0.75</v>
      </c>
      <c r="F29" s="68">
        <v>1</v>
      </c>
      <c r="G29" s="73">
        <f t="shared" ref="G29:G41" si="1">+F29/C29</f>
        <v>0.25</v>
      </c>
      <c r="H29" s="67"/>
    </row>
    <row r="30" spans="2:8" x14ac:dyDescent="0.25">
      <c r="B30" s="82" t="s">
        <v>10</v>
      </c>
      <c r="C30" s="189">
        <v>4</v>
      </c>
      <c r="D30" s="68">
        <v>1</v>
      </c>
      <c r="E30" s="66">
        <f t="shared" si="0"/>
        <v>0.25</v>
      </c>
      <c r="F30" s="68">
        <v>3</v>
      </c>
      <c r="G30" s="73">
        <f t="shared" si="1"/>
        <v>0.75</v>
      </c>
      <c r="H30" s="67"/>
    </row>
    <row r="31" spans="2:8" x14ac:dyDescent="0.25">
      <c r="B31" s="82" t="s">
        <v>12</v>
      </c>
      <c r="C31" s="189">
        <v>3</v>
      </c>
      <c r="D31" s="68">
        <v>2</v>
      </c>
      <c r="E31" s="66">
        <f t="shared" si="0"/>
        <v>0.66666666666666663</v>
      </c>
      <c r="F31" s="68">
        <v>1</v>
      </c>
      <c r="G31" s="73">
        <f t="shared" si="1"/>
        <v>0.33333333333333331</v>
      </c>
      <c r="H31" s="67"/>
    </row>
    <row r="32" spans="2:8" x14ac:dyDescent="0.25">
      <c r="B32" s="82" t="s">
        <v>34</v>
      </c>
      <c r="C32" s="189">
        <v>1</v>
      </c>
      <c r="D32" s="68">
        <v>1</v>
      </c>
      <c r="E32" s="66">
        <f t="shared" si="0"/>
        <v>1</v>
      </c>
      <c r="F32" s="68"/>
      <c r="G32" s="73">
        <f t="shared" si="1"/>
        <v>0</v>
      </c>
      <c r="H32" s="67"/>
    </row>
    <row r="33" spans="2:14" x14ac:dyDescent="0.25">
      <c r="B33" s="82" t="s">
        <v>43</v>
      </c>
      <c r="C33" s="189">
        <v>1</v>
      </c>
      <c r="D33" s="68"/>
      <c r="E33" s="66">
        <f t="shared" si="0"/>
        <v>0</v>
      </c>
      <c r="F33" s="68">
        <v>1</v>
      </c>
      <c r="G33" s="73">
        <f t="shared" si="1"/>
        <v>1</v>
      </c>
      <c r="H33" s="67"/>
    </row>
    <row r="34" spans="2:14" x14ac:dyDescent="0.25">
      <c r="B34" s="82" t="s">
        <v>75</v>
      </c>
      <c r="C34" s="189">
        <v>1</v>
      </c>
      <c r="D34" s="68">
        <v>1</v>
      </c>
      <c r="E34" s="66">
        <f t="shared" si="0"/>
        <v>1</v>
      </c>
      <c r="F34" s="68"/>
      <c r="G34" s="73">
        <f t="shared" si="1"/>
        <v>0</v>
      </c>
      <c r="H34" s="67"/>
    </row>
    <row r="35" spans="2:14" x14ac:dyDescent="0.25">
      <c r="B35" s="82" t="s">
        <v>13</v>
      </c>
      <c r="C35" s="189">
        <v>5</v>
      </c>
      <c r="D35" s="68">
        <v>4</v>
      </c>
      <c r="E35" s="66">
        <f t="shared" si="0"/>
        <v>0.8</v>
      </c>
      <c r="F35" s="68">
        <v>1</v>
      </c>
      <c r="G35" s="73">
        <f t="shared" si="1"/>
        <v>0.2</v>
      </c>
      <c r="H35" s="67"/>
    </row>
    <row r="36" spans="2:14" x14ac:dyDescent="0.25">
      <c r="B36" s="82" t="s">
        <v>14</v>
      </c>
      <c r="C36" s="189">
        <v>3</v>
      </c>
      <c r="D36" s="68">
        <v>1</v>
      </c>
      <c r="E36" s="66">
        <f t="shared" si="0"/>
        <v>0.33333333333333331</v>
      </c>
      <c r="F36" s="68">
        <v>2</v>
      </c>
      <c r="G36" s="73">
        <f t="shared" si="1"/>
        <v>0.66666666666666663</v>
      </c>
      <c r="H36" s="67"/>
    </row>
    <row r="37" spans="2:14" x14ac:dyDescent="0.25">
      <c r="B37" s="82" t="s">
        <v>15</v>
      </c>
      <c r="C37" s="190">
        <v>1</v>
      </c>
      <c r="D37" s="68">
        <v>1</v>
      </c>
      <c r="E37" s="66">
        <f t="shared" si="0"/>
        <v>1</v>
      </c>
      <c r="F37" s="68"/>
      <c r="G37" s="73">
        <f t="shared" si="1"/>
        <v>0</v>
      </c>
      <c r="H37" s="67"/>
    </row>
    <row r="38" spans="2:14" x14ac:dyDescent="0.25">
      <c r="B38" s="82" t="s">
        <v>11</v>
      </c>
      <c r="C38" s="190">
        <v>1</v>
      </c>
      <c r="D38" s="68"/>
      <c r="E38" s="66">
        <f t="shared" si="0"/>
        <v>0</v>
      </c>
      <c r="F38" s="68">
        <v>1</v>
      </c>
      <c r="G38" s="73">
        <f t="shared" si="1"/>
        <v>1</v>
      </c>
      <c r="H38" s="67"/>
    </row>
    <row r="39" spans="2:14" x14ac:dyDescent="0.25">
      <c r="B39" s="82" t="s">
        <v>44</v>
      </c>
      <c r="C39" s="189">
        <v>1</v>
      </c>
      <c r="D39" s="68">
        <v>1</v>
      </c>
      <c r="E39" s="66">
        <f t="shared" si="0"/>
        <v>1</v>
      </c>
      <c r="F39" s="68"/>
      <c r="G39" s="73">
        <f t="shared" si="1"/>
        <v>0</v>
      </c>
      <c r="H39" s="59"/>
    </row>
    <row r="40" spans="2:14" x14ac:dyDescent="0.25">
      <c r="B40" s="82" t="s">
        <v>59</v>
      </c>
      <c r="C40" s="190">
        <v>1</v>
      </c>
      <c r="D40" s="68">
        <v>1</v>
      </c>
      <c r="E40" s="66">
        <f t="shared" si="0"/>
        <v>1</v>
      </c>
      <c r="F40" s="68"/>
      <c r="G40" s="73">
        <f t="shared" si="1"/>
        <v>0</v>
      </c>
      <c r="H40" s="59"/>
    </row>
    <row r="41" spans="2:14" ht="15.75" thickBot="1" x14ac:dyDescent="0.3">
      <c r="B41" s="83" t="s">
        <v>61</v>
      </c>
      <c r="C41" s="191">
        <v>1</v>
      </c>
      <c r="D41" s="202"/>
      <c r="E41" s="86">
        <f t="shared" si="0"/>
        <v>0</v>
      </c>
      <c r="F41" s="202">
        <v>1</v>
      </c>
      <c r="G41" s="89">
        <f t="shared" si="1"/>
        <v>1</v>
      </c>
      <c r="H41" s="64"/>
    </row>
    <row r="43" spans="2:14" ht="15.75" thickBot="1" x14ac:dyDescent="0.3"/>
    <row r="44" spans="2:14" ht="16.5" thickBot="1" x14ac:dyDescent="0.3">
      <c r="C44" s="170">
        <v>2013</v>
      </c>
      <c r="D44" s="171">
        <v>2014</v>
      </c>
      <c r="E44" s="171">
        <v>2015</v>
      </c>
      <c r="F44" s="171">
        <v>2016</v>
      </c>
      <c r="G44" s="171">
        <v>2017</v>
      </c>
      <c r="H44" s="172">
        <v>2018</v>
      </c>
      <c r="I44" s="172">
        <v>2019</v>
      </c>
      <c r="J44" s="173">
        <v>2020</v>
      </c>
      <c r="K44" s="174">
        <v>2021</v>
      </c>
      <c r="L44" s="173">
        <v>2022</v>
      </c>
      <c r="M44" s="174">
        <v>2023</v>
      </c>
      <c r="N44" s="174">
        <v>2024</v>
      </c>
    </row>
    <row r="45" spans="2:14" ht="16.5" thickBot="1" x14ac:dyDescent="0.3">
      <c r="B45" s="175" t="s">
        <v>57</v>
      </c>
      <c r="C45" s="176"/>
      <c r="D45" s="176"/>
      <c r="E45" s="176"/>
      <c r="F45" s="176"/>
      <c r="G45" s="176"/>
      <c r="H45" s="176"/>
      <c r="I45" s="176"/>
      <c r="J45" s="177"/>
      <c r="K45" s="178"/>
      <c r="L45" s="179"/>
      <c r="M45" s="180"/>
      <c r="N45" s="178"/>
    </row>
    <row r="46" spans="2:14" x14ac:dyDescent="0.25">
      <c r="B46" s="55"/>
      <c r="C46" s="90"/>
      <c r="D46" s="90"/>
      <c r="E46" s="90"/>
      <c r="F46" s="90"/>
      <c r="G46" s="90"/>
      <c r="H46" s="90"/>
      <c r="I46" s="90"/>
      <c r="J46" s="90"/>
      <c r="K46" s="90"/>
      <c r="L46" s="55"/>
      <c r="M46" s="192"/>
      <c r="N46" s="90"/>
    </row>
    <row r="47" spans="2:14" x14ac:dyDescent="0.25">
      <c r="B47" s="59" t="s">
        <v>58</v>
      </c>
      <c r="C47" s="67">
        <v>4</v>
      </c>
      <c r="D47" s="67">
        <v>5</v>
      </c>
      <c r="E47" s="67">
        <v>2</v>
      </c>
      <c r="F47" s="67"/>
      <c r="G47" s="67">
        <v>5</v>
      </c>
      <c r="H47" s="67">
        <v>2</v>
      </c>
      <c r="I47" s="67">
        <v>1</v>
      </c>
      <c r="J47" s="67">
        <v>2</v>
      </c>
      <c r="K47" s="67"/>
      <c r="L47" s="59"/>
      <c r="M47" s="193"/>
      <c r="N47" s="67">
        <v>1</v>
      </c>
    </row>
    <row r="48" spans="2:14" x14ac:dyDescent="0.25">
      <c r="B48" s="59" t="s">
        <v>59</v>
      </c>
      <c r="C48" s="67">
        <v>3</v>
      </c>
      <c r="D48" s="67">
        <v>1</v>
      </c>
      <c r="E48" s="67">
        <v>1</v>
      </c>
      <c r="F48" s="67">
        <v>3</v>
      </c>
      <c r="G48" s="67"/>
      <c r="H48" s="67"/>
      <c r="I48" s="67">
        <v>1</v>
      </c>
      <c r="J48" s="67"/>
      <c r="K48" s="67"/>
      <c r="L48" s="67"/>
      <c r="M48" s="193"/>
      <c r="N48" s="67">
        <v>1</v>
      </c>
    </row>
    <row r="49" spans="2:14" x14ac:dyDescent="0.25">
      <c r="B49" s="59" t="s">
        <v>11</v>
      </c>
      <c r="C49" s="67">
        <v>2</v>
      </c>
      <c r="D49" s="67">
        <v>6</v>
      </c>
      <c r="E49" s="67">
        <v>3</v>
      </c>
      <c r="F49" s="67">
        <v>1</v>
      </c>
      <c r="G49" s="67">
        <v>1</v>
      </c>
      <c r="H49" s="67">
        <v>1</v>
      </c>
      <c r="I49" s="67">
        <v>1</v>
      </c>
      <c r="J49" s="67"/>
      <c r="K49" s="67">
        <v>2</v>
      </c>
      <c r="L49" s="67">
        <v>2</v>
      </c>
      <c r="M49" s="193">
        <v>2</v>
      </c>
      <c r="N49" s="67">
        <v>1</v>
      </c>
    </row>
    <row r="50" spans="2:14" x14ac:dyDescent="0.25">
      <c r="B50" s="59" t="s">
        <v>7</v>
      </c>
      <c r="C50" s="67">
        <v>19</v>
      </c>
      <c r="D50" s="67">
        <v>30</v>
      </c>
      <c r="E50" s="67">
        <v>36</v>
      </c>
      <c r="F50" s="67">
        <v>10</v>
      </c>
      <c r="G50" s="67">
        <v>14</v>
      </c>
      <c r="H50" s="67">
        <v>22</v>
      </c>
      <c r="I50" s="67">
        <v>13</v>
      </c>
      <c r="J50" s="67">
        <v>11</v>
      </c>
      <c r="K50" s="67">
        <v>5</v>
      </c>
      <c r="L50" s="67">
        <v>11</v>
      </c>
      <c r="M50" s="193">
        <v>3</v>
      </c>
      <c r="N50" s="67">
        <v>7</v>
      </c>
    </row>
    <row r="51" spans="2:14" x14ac:dyDescent="0.25">
      <c r="B51" s="59" t="s">
        <v>8</v>
      </c>
      <c r="C51" s="67">
        <v>32</v>
      </c>
      <c r="D51" s="67">
        <v>75</v>
      </c>
      <c r="E51" s="67">
        <v>129</v>
      </c>
      <c r="F51" s="67">
        <v>89</v>
      </c>
      <c r="G51" s="67">
        <v>75</v>
      </c>
      <c r="H51" s="67">
        <v>54</v>
      </c>
      <c r="I51" s="67">
        <v>60</v>
      </c>
      <c r="J51" s="67">
        <v>35</v>
      </c>
      <c r="K51" s="67">
        <v>29</v>
      </c>
      <c r="L51" s="67">
        <v>33</v>
      </c>
      <c r="M51" s="193">
        <v>16</v>
      </c>
      <c r="N51" s="67">
        <v>15</v>
      </c>
    </row>
    <row r="52" spans="2:14" x14ac:dyDescent="0.25">
      <c r="B52" s="59" t="s">
        <v>9</v>
      </c>
      <c r="C52" s="67">
        <v>30</v>
      </c>
      <c r="D52" s="67">
        <v>10</v>
      </c>
      <c r="E52" s="67">
        <v>13</v>
      </c>
      <c r="F52" s="67">
        <v>3</v>
      </c>
      <c r="G52" s="67">
        <v>7</v>
      </c>
      <c r="H52" s="67">
        <v>5</v>
      </c>
      <c r="I52" s="67">
        <v>4</v>
      </c>
      <c r="J52" s="67">
        <v>4</v>
      </c>
      <c r="K52" s="67">
        <v>6</v>
      </c>
      <c r="L52" s="67">
        <v>2</v>
      </c>
      <c r="M52" s="193">
        <v>5</v>
      </c>
      <c r="N52" s="67">
        <v>4</v>
      </c>
    </row>
    <row r="53" spans="2:14" x14ac:dyDescent="0.25">
      <c r="B53" s="59" t="s">
        <v>10</v>
      </c>
      <c r="C53" s="67">
        <v>9</v>
      </c>
      <c r="D53" s="67">
        <v>33</v>
      </c>
      <c r="E53" s="67">
        <v>49</v>
      </c>
      <c r="F53" s="67">
        <v>14</v>
      </c>
      <c r="G53" s="67">
        <v>20</v>
      </c>
      <c r="H53" s="67">
        <v>16</v>
      </c>
      <c r="I53" s="67">
        <v>18</v>
      </c>
      <c r="J53" s="67">
        <v>20</v>
      </c>
      <c r="K53" s="67">
        <v>13</v>
      </c>
      <c r="L53" s="67">
        <v>8</v>
      </c>
      <c r="M53" s="193">
        <v>7</v>
      </c>
      <c r="N53" s="67">
        <v>4</v>
      </c>
    </row>
    <row r="54" spans="2:14" x14ac:dyDescent="0.25">
      <c r="B54" s="59" t="s">
        <v>60</v>
      </c>
      <c r="C54" s="67">
        <v>122</v>
      </c>
      <c r="D54" s="67">
        <v>13</v>
      </c>
      <c r="E54" s="67">
        <v>24</v>
      </c>
      <c r="F54" s="67">
        <v>33</v>
      </c>
      <c r="G54" s="67">
        <v>16</v>
      </c>
      <c r="H54" s="67">
        <v>31</v>
      </c>
      <c r="I54" s="67">
        <v>36</v>
      </c>
      <c r="J54" s="67">
        <v>17</v>
      </c>
      <c r="K54" s="67">
        <v>21</v>
      </c>
      <c r="L54" s="67">
        <v>20</v>
      </c>
      <c r="M54" s="193">
        <v>17</v>
      </c>
      <c r="N54" s="67">
        <v>18</v>
      </c>
    </row>
    <row r="55" spans="2:14" x14ac:dyDescent="0.25">
      <c r="B55" s="59" t="s">
        <v>61</v>
      </c>
      <c r="C55" s="67">
        <v>1</v>
      </c>
      <c r="D55" s="67">
        <v>5</v>
      </c>
      <c r="E55" s="67">
        <v>2</v>
      </c>
      <c r="F55" s="67"/>
      <c r="G55" s="67">
        <v>2</v>
      </c>
      <c r="H55" s="67"/>
      <c r="I55" s="67">
        <v>2</v>
      </c>
      <c r="J55" s="67">
        <v>3</v>
      </c>
      <c r="K55" s="67">
        <v>1</v>
      </c>
      <c r="L55" s="67">
        <v>2</v>
      </c>
      <c r="M55" s="193"/>
      <c r="N55" s="67">
        <v>1</v>
      </c>
    </row>
    <row r="56" spans="2:14" x14ac:dyDescent="0.25">
      <c r="B56" s="59" t="s">
        <v>12</v>
      </c>
      <c r="C56" s="67">
        <v>28</v>
      </c>
      <c r="D56" s="67">
        <v>29</v>
      </c>
      <c r="E56" s="67">
        <v>34</v>
      </c>
      <c r="F56" s="67">
        <v>23</v>
      </c>
      <c r="G56" s="67">
        <v>17</v>
      </c>
      <c r="H56" s="67">
        <v>19</v>
      </c>
      <c r="I56" s="67">
        <v>20</v>
      </c>
      <c r="J56" s="67">
        <v>38</v>
      </c>
      <c r="K56" s="67">
        <v>15</v>
      </c>
      <c r="L56" s="67">
        <v>12</v>
      </c>
      <c r="M56" s="193">
        <v>15</v>
      </c>
      <c r="N56" s="67">
        <v>3</v>
      </c>
    </row>
    <row r="57" spans="2:14" x14ac:dyDescent="0.25">
      <c r="B57" s="59" t="s">
        <v>62</v>
      </c>
      <c r="C57" s="67"/>
      <c r="D57" s="67">
        <v>2</v>
      </c>
      <c r="E57" s="67"/>
      <c r="F57" s="67"/>
      <c r="G57" s="67"/>
      <c r="H57" s="67"/>
      <c r="I57" s="67"/>
      <c r="J57" s="67"/>
      <c r="K57" s="67"/>
      <c r="L57" s="67"/>
      <c r="M57" s="193"/>
      <c r="N57" s="67"/>
    </row>
    <row r="58" spans="2:14" x14ac:dyDescent="0.25">
      <c r="B58" s="59" t="s">
        <v>35</v>
      </c>
      <c r="C58" s="67"/>
      <c r="D58" s="67">
        <v>4</v>
      </c>
      <c r="E58" s="67">
        <v>2</v>
      </c>
      <c r="F58" s="67">
        <v>7</v>
      </c>
      <c r="G58" s="67">
        <v>3</v>
      </c>
      <c r="H58" s="67">
        <v>4</v>
      </c>
      <c r="I58" s="67">
        <v>2</v>
      </c>
      <c r="J58" s="67">
        <v>1</v>
      </c>
      <c r="K58" s="67">
        <v>3</v>
      </c>
      <c r="L58" s="67">
        <v>2</v>
      </c>
      <c r="M58" s="193">
        <v>2</v>
      </c>
      <c r="N58" s="67"/>
    </row>
    <row r="59" spans="2:14" x14ac:dyDescent="0.25">
      <c r="B59" s="59" t="s">
        <v>63</v>
      </c>
      <c r="C59" s="67"/>
      <c r="D59" s="67">
        <v>1</v>
      </c>
      <c r="E59" s="67"/>
      <c r="F59" s="67">
        <v>2</v>
      </c>
      <c r="G59" s="67">
        <v>1</v>
      </c>
      <c r="H59" s="67">
        <v>1</v>
      </c>
      <c r="I59" s="67">
        <v>3</v>
      </c>
      <c r="J59" s="67">
        <v>2</v>
      </c>
      <c r="K59" s="67">
        <v>2</v>
      </c>
      <c r="L59" s="67"/>
      <c r="M59" s="193"/>
      <c r="N59" s="67">
        <v>1</v>
      </c>
    </row>
    <row r="60" spans="2:14" x14ac:dyDescent="0.25">
      <c r="B60" s="59" t="s">
        <v>64</v>
      </c>
      <c r="C60" s="67">
        <v>1</v>
      </c>
      <c r="D60" s="67">
        <v>3</v>
      </c>
      <c r="E60" s="67">
        <v>5</v>
      </c>
      <c r="F60" s="67">
        <v>1</v>
      </c>
      <c r="G60" s="67"/>
      <c r="H60" s="67"/>
      <c r="I60" s="67"/>
      <c r="J60" s="67">
        <v>1</v>
      </c>
      <c r="K60" s="67"/>
      <c r="L60" s="67"/>
      <c r="M60" s="193"/>
      <c r="N60" s="67">
        <v>1</v>
      </c>
    </row>
    <row r="61" spans="2:14" x14ac:dyDescent="0.25">
      <c r="B61" s="59" t="s">
        <v>13</v>
      </c>
      <c r="C61" s="67">
        <v>5</v>
      </c>
      <c r="D61" s="67">
        <v>10</v>
      </c>
      <c r="E61" s="67">
        <v>23</v>
      </c>
      <c r="F61" s="67">
        <v>9</v>
      </c>
      <c r="G61" s="67">
        <v>8</v>
      </c>
      <c r="H61" s="67">
        <v>9</v>
      </c>
      <c r="I61" s="67">
        <v>18</v>
      </c>
      <c r="J61" s="67">
        <v>15</v>
      </c>
      <c r="K61" s="67">
        <v>4</v>
      </c>
      <c r="L61" s="67">
        <v>8</v>
      </c>
      <c r="M61" s="193">
        <v>5</v>
      </c>
      <c r="N61" s="67">
        <v>5</v>
      </c>
    </row>
    <row r="62" spans="2:14" x14ac:dyDescent="0.25">
      <c r="B62" s="59" t="s">
        <v>65</v>
      </c>
      <c r="C62" s="67">
        <v>1</v>
      </c>
      <c r="D62" s="67">
        <v>1</v>
      </c>
      <c r="E62" s="67"/>
      <c r="F62" s="67"/>
      <c r="G62" s="67"/>
      <c r="H62" s="67"/>
      <c r="I62" s="67"/>
      <c r="J62" s="67">
        <v>1</v>
      </c>
      <c r="K62" s="67"/>
      <c r="L62" s="67"/>
      <c r="M62" s="193"/>
      <c r="N62" s="67"/>
    </row>
    <row r="63" spans="2:14" x14ac:dyDescent="0.25">
      <c r="B63" s="59" t="s">
        <v>66</v>
      </c>
      <c r="C63" s="67">
        <v>1</v>
      </c>
      <c r="D63" s="67">
        <v>1</v>
      </c>
      <c r="E63" s="67"/>
      <c r="F63" s="67"/>
      <c r="G63" s="67"/>
      <c r="H63" s="67"/>
      <c r="I63" s="67"/>
      <c r="J63" s="67"/>
      <c r="K63" s="67"/>
      <c r="L63" s="67"/>
      <c r="M63" s="193"/>
      <c r="N63" s="67"/>
    </row>
    <row r="64" spans="2:14" x14ac:dyDescent="0.25">
      <c r="B64" s="59" t="s">
        <v>14</v>
      </c>
      <c r="C64" s="67">
        <v>3</v>
      </c>
      <c r="D64" s="67">
        <v>3</v>
      </c>
      <c r="E64" s="67">
        <v>6</v>
      </c>
      <c r="F64" s="67">
        <v>2</v>
      </c>
      <c r="G64" s="67">
        <v>6</v>
      </c>
      <c r="H64" s="67">
        <v>4</v>
      </c>
      <c r="I64" s="67">
        <v>4</v>
      </c>
      <c r="J64" s="67">
        <v>4</v>
      </c>
      <c r="K64" s="67">
        <v>6</v>
      </c>
      <c r="L64" s="67">
        <v>5</v>
      </c>
      <c r="M64" s="193">
        <v>5</v>
      </c>
      <c r="N64" s="67">
        <v>3</v>
      </c>
    </row>
    <row r="65" spans="2:14" x14ac:dyDescent="0.25">
      <c r="B65" s="59" t="s">
        <v>40</v>
      </c>
      <c r="C65" s="67">
        <v>1</v>
      </c>
      <c r="D65" s="67"/>
      <c r="E65" s="67">
        <v>3</v>
      </c>
      <c r="F65" s="67">
        <v>3</v>
      </c>
      <c r="G65" s="67"/>
      <c r="H65" s="67">
        <v>3</v>
      </c>
      <c r="I65" s="67">
        <v>1</v>
      </c>
      <c r="J65" s="67">
        <v>4</v>
      </c>
      <c r="K65" s="67"/>
      <c r="L65" s="67"/>
      <c r="M65" s="193">
        <v>1</v>
      </c>
      <c r="N65" s="67"/>
    </row>
    <row r="66" spans="2:14" x14ac:dyDescent="0.25">
      <c r="B66" s="59" t="s">
        <v>67</v>
      </c>
      <c r="C66" s="67"/>
      <c r="D66" s="67"/>
      <c r="E66" s="67">
        <v>2</v>
      </c>
      <c r="F66" s="67"/>
      <c r="G66" s="67"/>
      <c r="H66" s="67">
        <v>2</v>
      </c>
      <c r="I66" s="67">
        <v>2</v>
      </c>
      <c r="J66" s="67">
        <v>1</v>
      </c>
      <c r="K66" s="67">
        <v>1</v>
      </c>
      <c r="L66" s="67">
        <v>1</v>
      </c>
      <c r="M66" s="193">
        <v>1</v>
      </c>
      <c r="N66" s="67"/>
    </row>
    <row r="67" spans="2:14" x14ac:dyDescent="0.25">
      <c r="B67" s="59" t="s">
        <v>68</v>
      </c>
      <c r="C67" s="67"/>
      <c r="D67" s="67"/>
      <c r="E67" s="67">
        <v>1</v>
      </c>
      <c r="F67" s="67"/>
      <c r="G67" s="67"/>
      <c r="H67" s="67"/>
      <c r="I67" s="67"/>
      <c r="J67" s="67"/>
      <c r="K67" s="67"/>
      <c r="L67" s="67">
        <v>1</v>
      </c>
      <c r="M67" s="193"/>
      <c r="N67" s="67"/>
    </row>
    <row r="68" spans="2:14" x14ac:dyDescent="0.25">
      <c r="B68" s="59" t="s">
        <v>37</v>
      </c>
      <c r="C68" s="67">
        <v>17</v>
      </c>
      <c r="D68" s="67"/>
      <c r="E68" s="67">
        <v>2</v>
      </c>
      <c r="F68" s="67">
        <v>3</v>
      </c>
      <c r="G68" s="67"/>
      <c r="H68" s="67">
        <v>1</v>
      </c>
      <c r="I68" s="67"/>
      <c r="J68" s="67"/>
      <c r="K68" s="67">
        <v>1</v>
      </c>
      <c r="L68" s="67"/>
      <c r="M68" s="193"/>
      <c r="N68" s="67"/>
    </row>
    <row r="69" spans="2:14" x14ac:dyDescent="0.25">
      <c r="B69" s="59" t="s">
        <v>69</v>
      </c>
      <c r="C69" s="67">
        <v>1</v>
      </c>
      <c r="D69" s="67"/>
      <c r="E69" s="67"/>
      <c r="F69" s="67">
        <v>1</v>
      </c>
      <c r="G69" s="67">
        <v>1</v>
      </c>
      <c r="H69" s="67"/>
      <c r="I69" s="67"/>
      <c r="J69" s="67">
        <v>5</v>
      </c>
      <c r="K69" s="67">
        <v>1</v>
      </c>
      <c r="L69" s="67"/>
      <c r="M69" s="193">
        <v>2</v>
      </c>
      <c r="N69" s="67">
        <v>1</v>
      </c>
    </row>
    <row r="70" spans="2:14" x14ac:dyDescent="0.25">
      <c r="B70" s="59" t="s">
        <v>70</v>
      </c>
      <c r="C70" s="59"/>
      <c r="D70" s="59"/>
      <c r="E70" s="59"/>
      <c r="F70" s="59"/>
      <c r="G70" s="59"/>
      <c r="H70" s="59"/>
      <c r="I70" s="59"/>
      <c r="J70" s="67">
        <v>3</v>
      </c>
      <c r="K70" s="67"/>
      <c r="L70" s="67">
        <v>1</v>
      </c>
      <c r="M70" s="193"/>
      <c r="N70" s="67"/>
    </row>
    <row r="71" spans="2:14" x14ac:dyDescent="0.25">
      <c r="B71" s="59" t="s">
        <v>71</v>
      </c>
      <c r="C71" s="59"/>
      <c r="D71" s="59"/>
      <c r="E71" s="59"/>
      <c r="F71" s="59"/>
      <c r="G71" s="59"/>
      <c r="H71" s="59"/>
      <c r="I71" s="59"/>
      <c r="J71" s="67">
        <v>1</v>
      </c>
      <c r="K71" s="67"/>
      <c r="L71" s="67"/>
      <c r="M71" s="193"/>
      <c r="N71" s="67"/>
    </row>
    <row r="72" spans="2:14" x14ac:dyDescent="0.25">
      <c r="B72" s="59" t="s">
        <v>72</v>
      </c>
      <c r="C72" s="59"/>
      <c r="D72" s="59"/>
      <c r="E72" s="59"/>
      <c r="F72" s="59"/>
      <c r="G72" s="59"/>
      <c r="H72" s="59"/>
      <c r="I72" s="59"/>
      <c r="J72" s="59"/>
      <c r="K72" s="60">
        <v>1</v>
      </c>
      <c r="L72" s="67"/>
      <c r="M72" s="193"/>
      <c r="N72" s="67"/>
    </row>
    <row r="73" spans="2:14" x14ac:dyDescent="0.25">
      <c r="B73" s="59" t="s">
        <v>15</v>
      </c>
      <c r="C73" s="59"/>
      <c r="D73" s="59"/>
      <c r="E73" s="59"/>
      <c r="F73" s="59"/>
      <c r="G73" s="59"/>
      <c r="H73" s="59"/>
      <c r="I73" s="59"/>
      <c r="J73" s="59"/>
      <c r="K73" s="60">
        <v>1</v>
      </c>
      <c r="L73" s="67">
        <v>1</v>
      </c>
      <c r="M73" s="193">
        <v>1</v>
      </c>
      <c r="N73" s="67">
        <v>1</v>
      </c>
    </row>
    <row r="74" spans="2:14" x14ac:dyDescent="0.25">
      <c r="B74" s="181" t="s">
        <v>73</v>
      </c>
      <c r="C74" s="181"/>
      <c r="D74" s="181"/>
      <c r="E74" s="181"/>
      <c r="F74" s="181"/>
      <c r="G74" s="181"/>
      <c r="H74" s="181"/>
      <c r="I74" s="181"/>
      <c r="J74" s="181"/>
      <c r="K74" s="182">
        <v>1</v>
      </c>
      <c r="L74" s="183"/>
      <c r="M74" s="194"/>
      <c r="N74" s="67"/>
    </row>
    <row r="75" spans="2:14" ht="15.75" thickBot="1" x14ac:dyDescent="0.3">
      <c r="B75" s="64" t="s">
        <v>43</v>
      </c>
      <c r="C75" s="64"/>
      <c r="D75" s="64"/>
      <c r="E75" s="64"/>
      <c r="F75" s="64"/>
      <c r="G75" s="64"/>
      <c r="H75" s="64"/>
      <c r="I75" s="64"/>
      <c r="J75" s="64"/>
      <c r="K75" s="184"/>
      <c r="L75" s="64"/>
      <c r="M75" s="195">
        <v>1</v>
      </c>
      <c r="N75" s="185">
        <v>1</v>
      </c>
    </row>
  </sheetData>
  <mergeCells count="2">
    <mergeCell ref="F24:G24"/>
    <mergeCell ref="D24:E24"/>
  </mergeCells>
  <pageMargins left="0.7" right="0.7" top="0.75" bottom="0.75" header="0.3" footer="0.3"/>
  <pageSetup paperSize="9"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3:W37"/>
  <sheetViews>
    <sheetView topLeftCell="A7" workbookViewId="0">
      <selection activeCell="C4" sqref="C4:O21"/>
    </sheetView>
  </sheetViews>
  <sheetFormatPr baseColWidth="10" defaultRowHeight="15" x14ac:dyDescent="0.25"/>
  <cols>
    <col min="3" max="3" width="32.85546875" customWidth="1"/>
    <col min="4" max="4" width="6.28515625" customWidth="1"/>
    <col min="5" max="5" width="6" customWidth="1"/>
    <col min="6" max="6" width="6.42578125" customWidth="1"/>
    <col min="7" max="7" width="6" customWidth="1"/>
    <col min="8" max="8" width="6.140625" customWidth="1"/>
    <col min="9" max="9" width="6" customWidth="1"/>
    <col min="10" max="10" width="5.7109375" customWidth="1"/>
    <col min="11" max="11" width="5.85546875" customWidth="1"/>
    <col min="12" max="12" width="6" customWidth="1"/>
    <col min="13" max="13" width="5.7109375" customWidth="1"/>
    <col min="14" max="14" width="5.5703125" customWidth="1"/>
    <col min="15" max="15" width="5.85546875" customWidth="1"/>
    <col min="16" max="16" width="7.85546875" customWidth="1"/>
    <col min="17" max="17" width="34.7109375" customWidth="1"/>
    <col min="18" max="18" width="13.7109375" customWidth="1"/>
    <col min="20" max="20" width="9" customWidth="1"/>
    <col min="21" max="21" width="13" customWidth="1"/>
    <col min="22" max="22" width="8" customWidth="1"/>
    <col min="23" max="23" width="10" customWidth="1"/>
  </cols>
  <sheetData>
    <row r="3" spans="3:23" ht="15.75" thickBot="1" x14ac:dyDescent="0.3"/>
    <row r="4" spans="3:23" ht="16.5" thickBot="1" x14ac:dyDescent="0.3">
      <c r="C4" s="49" t="s">
        <v>24</v>
      </c>
      <c r="D4" s="50"/>
      <c r="E4" s="50"/>
      <c r="F4" s="50"/>
      <c r="I4" s="51"/>
      <c r="J4" s="234"/>
      <c r="K4" s="234"/>
      <c r="Q4" s="26"/>
    </row>
    <row r="5" spans="3:23" ht="16.5" thickBot="1" x14ac:dyDescent="0.3">
      <c r="C5" s="52"/>
      <c r="D5" s="53">
        <v>2013</v>
      </c>
      <c r="E5" s="53">
        <v>2014</v>
      </c>
      <c r="F5" s="53">
        <v>2015</v>
      </c>
      <c r="G5" s="53">
        <v>2016</v>
      </c>
      <c r="H5" s="53">
        <v>2017</v>
      </c>
      <c r="I5" s="53">
        <v>2018</v>
      </c>
      <c r="J5" s="53">
        <v>2019</v>
      </c>
      <c r="K5" s="54">
        <v>2020</v>
      </c>
      <c r="L5" s="54">
        <v>2021</v>
      </c>
      <c r="M5" s="53">
        <v>2022</v>
      </c>
      <c r="N5" s="54">
        <v>2023</v>
      </c>
      <c r="O5" s="53">
        <v>2024</v>
      </c>
      <c r="P5" s="215"/>
      <c r="Q5" s="200"/>
      <c r="R5" s="201"/>
      <c r="S5" s="201"/>
      <c r="T5" s="201"/>
      <c r="U5" s="196"/>
      <c r="V5" s="201"/>
      <c r="W5" s="196"/>
    </row>
    <row r="6" spans="3:23" x14ac:dyDescent="0.25">
      <c r="C6" s="55" t="s">
        <v>27</v>
      </c>
      <c r="D6" s="56">
        <v>16</v>
      </c>
      <c r="E6" s="56">
        <v>93</v>
      </c>
      <c r="F6" s="56">
        <v>146</v>
      </c>
      <c r="G6" s="56">
        <v>89</v>
      </c>
      <c r="H6" s="56">
        <v>80</v>
      </c>
      <c r="I6" s="55">
        <v>64</v>
      </c>
      <c r="J6" s="55">
        <v>59</v>
      </c>
      <c r="K6" s="57">
        <v>44</v>
      </c>
      <c r="L6" s="69">
        <v>41</v>
      </c>
      <c r="M6" s="58">
        <v>38</v>
      </c>
      <c r="N6" s="69">
        <v>17</v>
      </c>
      <c r="O6" s="58">
        <v>17</v>
      </c>
      <c r="Q6" s="48"/>
      <c r="R6" s="197"/>
      <c r="S6" s="26"/>
      <c r="T6" s="198"/>
      <c r="U6" s="26"/>
      <c r="V6" s="199"/>
      <c r="W6" s="26"/>
    </row>
    <row r="7" spans="3:23" x14ac:dyDescent="0.25">
      <c r="C7" s="59" t="s">
        <v>28</v>
      </c>
      <c r="D7" s="60">
        <v>13</v>
      </c>
      <c r="E7" s="60">
        <v>17</v>
      </c>
      <c r="F7" s="60">
        <v>25</v>
      </c>
      <c r="G7" s="60">
        <v>14</v>
      </c>
      <c r="H7" s="59">
        <v>13</v>
      </c>
      <c r="I7" s="61">
        <v>21</v>
      </c>
      <c r="J7" s="61">
        <v>13</v>
      </c>
      <c r="K7" s="62">
        <v>21</v>
      </c>
      <c r="L7" s="70">
        <v>4</v>
      </c>
      <c r="M7" s="59">
        <v>13</v>
      </c>
      <c r="N7" s="70">
        <v>7</v>
      </c>
      <c r="O7" s="59">
        <v>5</v>
      </c>
      <c r="Q7" s="48"/>
      <c r="R7" s="197"/>
      <c r="S7" s="26"/>
      <c r="T7" s="198"/>
      <c r="U7" s="26"/>
      <c r="V7" s="199"/>
      <c r="W7" s="26"/>
    </row>
    <row r="8" spans="3:23" x14ac:dyDescent="0.25">
      <c r="C8" s="59" t="s">
        <v>29</v>
      </c>
      <c r="D8" s="60">
        <v>106</v>
      </c>
      <c r="E8" s="60">
        <v>13</v>
      </c>
      <c r="F8" s="60">
        <v>17</v>
      </c>
      <c r="G8" s="60">
        <v>23</v>
      </c>
      <c r="H8" s="59">
        <v>13</v>
      </c>
      <c r="I8" s="60">
        <v>18</v>
      </c>
      <c r="J8" s="60">
        <v>35</v>
      </c>
      <c r="K8" s="62">
        <v>29</v>
      </c>
      <c r="L8" s="70">
        <v>24</v>
      </c>
      <c r="M8" s="59">
        <v>22</v>
      </c>
      <c r="N8" s="70">
        <v>20</v>
      </c>
      <c r="O8" s="59">
        <v>19</v>
      </c>
      <c r="Q8" s="48"/>
      <c r="R8" s="197"/>
      <c r="S8" s="26"/>
      <c r="T8" s="198"/>
      <c r="U8" s="26"/>
      <c r="V8" s="199"/>
      <c r="W8" s="26"/>
    </row>
    <row r="9" spans="3:23" x14ac:dyDescent="0.25">
      <c r="C9" s="59" t="s">
        <v>9</v>
      </c>
      <c r="D9" s="60">
        <v>8</v>
      </c>
      <c r="E9" s="60">
        <v>17</v>
      </c>
      <c r="F9" s="60">
        <v>33</v>
      </c>
      <c r="G9" s="60">
        <v>8</v>
      </c>
      <c r="H9" s="59">
        <v>7</v>
      </c>
      <c r="I9" s="60">
        <v>6</v>
      </c>
      <c r="J9" s="60">
        <v>6</v>
      </c>
      <c r="K9" s="62">
        <v>6</v>
      </c>
      <c r="L9" s="70">
        <v>7</v>
      </c>
      <c r="M9" s="59">
        <v>3</v>
      </c>
      <c r="N9" s="70">
        <v>2</v>
      </c>
      <c r="O9" s="59">
        <v>4</v>
      </c>
      <c r="Q9" s="48"/>
      <c r="R9" s="197"/>
      <c r="S9" s="26"/>
      <c r="T9" s="198"/>
      <c r="U9" s="26"/>
      <c r="V9" s="199"/>
      <c r="W9" s="26"/>
    </row>
    <row r="10" spans="3:23" x14ac:dyDescent="0.25">
      <c r="C10" s="59" t="s">
        <v>30</v>
      </c>
      <c r="D10" s="60"/>
      <c r="E10" s="60">
        <v>10</v>
      </c>
      <c r="F10" s="60">
        <v>11</v>
      </c>
      <c r="G10" s="60">
        <v>4</v>
      </c>
      <c r="H10" s="59">
        <v>5</v>
      </c>
      <c r="I10" s="60">
        <v>5</v>
      </c>
      <c r="J10" s="60">
        <v>8</v>
      </c>
      <c r="K10" s="62">
        <v>5</v>
      </c>
      <c r="L10" s="70">
        <v>5</v>
      </c>
      <c r="M10" s="59">
        <v>3</v>
      </c>
      <c r="N10" s="70">
        <v>3</v>
      </c>
      <c r="O10" s="59">
        <v>3</v>
      </c>
      <c r="Q10" s="48"/>
      <c r="R10" s="197"/>
      <c r="S10" s="26"/>
      <c r="T10" s="198"/>
      <c r="U10" s="26"/>
      <c r="V10" s="199"/>
      <c r="W10" s="26"/>
    </row>
    <row r="11" spans="3:23" x14ac:dyDescent="0.25">
      <c r="C11" s="59" t="s">
        <v>31</v>
      </c>
      <c r="D11" s="60">
        <v>11</v>
      </c>
      <c r="E11" s="60">
        <v>8</v>
      </c>
      <c r="F11" s="60">
        <v>20</v>
      </c>
      <c r="G11" s="60">
        <v>16</v>
      </c>
      <c r="H11" s="59">
        <v>18</v>
      </c>
      <c r="I11" s="60">
        <v>21</v>
      </c>
      <c r="J11" s="60">
        <v>9</v>
      </c>
      <c r="K11" s="62">
        <v>25</v>
      </c>
      <c r="L11" s="70">
        <v>7</v>
      </c>
      <c r="M11" s="59">
        <v>8</v>
      </c>
      <c r="N11" s="70">
        <v>11</v>
      </c>
      <c r="O11" s="59">
        <v>5</v>
      </c>
      <c r="Q11" s="48"/>
      <c r="R11" s="197"/>
      <c r="S11" s="26"/>
      <c r="T11" s="198"/>
      <c r="U11" s="26"/>
      <c r="V11" s="199"/>
      <c r="W11" s="26"/>
    </row>
    <row r="12" spans="3:23" x14ac:dyDescent="0.25">
      <c r="C12" s="59" t="s">
        <v>32</v>
      </c>
      <c r="D12" s="60">
        <v>23</v>
      </c>
      <c r="E12" s="60">
        <v>15</v>
      </c>
      <c r="F12" s="60">
        <v>7</v>
      </c>
      <c r="G12" s="60">
        <v>13</v>
      </c>
      <c r="H12" s="59">
        <v>6</v>
      </c>
      <c r="I12" s="59">
        <v>9</v>
      </c>
      <c r="J12" s="59">
        <v>7</v>
      </c>
      <c r="K12" s="62">
        <v>6</v>
      </c>
      <c r="L12" s="70">
        <v>4</v>
      </c>
      <c r="M12" s="59">
        <v>7</v>
      </c>
      <c r="N12" s="70">
        <v>5</v>
      </c>
      <c r="O12" s="59">
        <v>3</v>
      </c>
      <c r="Q12" s="48"/>
      <c r="R12" s="197"/>
      <c r="S12" s="26"/>
      <c r="T12" s="198"/>
      <c r="U12" s="26"/>
      <c r="V12" s="199"/>
      <c r="W12" s="26"/>
    </row>
    <row r="13" spans="3:23" x14ac:dyDescent="0.25">
      <c r="C13" s="59" t="s">
        <v>38</v>
      </c>
      <c r="D13" s="60">
        <v>4</v>
      </c>
      <c r="E13" s="60">
        <v>10</v>
      </c>
      <c r="F13" s="60">
        <v>2</v>
      </c>
      <c r="G13" s="60">
        <v>4</v>
      </c>
      <c r="H13" s="59">
        <v>2</v>
      </c>
      <c r="I13" s="59">
        <v>3</v>
      </c>
      <c r="J13" s="59"/>
      <c r="K13" s="62">
        <v>4</v>
      </c>
      <c r="L13" s="70">
        <v>3</v>
      </c>
      <c r="M13" s="59">
        <v>1</v>
      </c>
      <c r="N13" s="70">
        <v>1</v>
      </c>
      <c r="O13" s="59">
        <v>1</v>
      </c>
      <c r="Q13" s="48"/>
      <c r="R13" s="197"/>
      <c r="S13" s="26"/>
      <c r="T13" s="198"/>
      <c r="U13" s="26"/>
      <c r="V13" s="199"/>
      <c r="W13" s="26"/>
    </row>
    <row r="14" spans="3:23" x14ac:dyDescent="0.25">
      <c r="C14" s="59" t="s">
        <v>14</v>
      </c>
      <c r="D14" s="60">
        <v>2</v>
      </c>
      <c r="E14" s="60">
        <v>3</v>
      </c>
      <c r="F14" s="60">
        <v>6</v>
      </c>
      <c r="G14" s="60">
        <v>1</v>
      </c>
      <c r="H14" s="59">
        <v>6</v>
      </c>
      <c r="I14" s="63">
        <v>4</v>
      </c>
      <c r="J14" s="63">
        <v>5</v>
      </c>
      <c r="K14" s="62">
        <v>5</v>
      </c>
      <c r="L14" s="70">
        <v>6</v>
      </c>
      <c r="M14" s="59">
        <v>5</v>
      </c>
      <c r="N14" s="70">
        <v>5</v>
      </c>
      <c r="O14" s="59">
        <v>3</v>
      </c>
      <c r="Q14" s="48"/>
      <c r="R14" s="197"/>
      <c r="S14" s="26"/>
      <c r="T14" s="198"/>
      <c r="U14" s="26"/>
      <c r="V14" s="199"/>
      <c r="W14" s="26"/>
    </row>
    <row r="15" spans="3:23" x14ac:dyDescent="0.25">
      <c r="C15" s="59" t="s">
        <v>39</v>
      </c>
      <c r="D15" s="60">
        <v>2</v>
      </c>
      <c r="E15" s="60">
        <v>7</v>
      </c>
      <c r="F15" s="60">
        <v>2</v>
      </c>
      <c r="G15" s="60">
        <v>2</v>
      </c>
      <c r="H15" s="59">
        <v>2</v>
      </c>
      <c r="I15" s="60"/>
      <c r="J15" s="60">
        <v>1</v>
      </c>
      <c r="K15" s="62">
        <v>2</v>
      </c>
      <c r="L15" s="70">
        <v>2</v>
      </c>
      <c r="M15" s="59">
        <v>1</v>
      </c>
      <c r="N15" s="70">
        <v>2</v>
      </c>
      <c r="O15" s="59"/>
      <c r="Q15" s="48"/>
      <c r="R15" s="197"/>
      <c r="S15" s="26"/>
      <c r="T15" s="198"/>
      <c r="U15" s="26"/>
      <c r="V15" s="199"/>
      <c r="W15" s="26"/>
    </row>
    <row r="16" spans="3:23" x14ac:dyDescent="0.25">
      <c r="C16" s="59" t="s">
        <v>33</v>
      </c>
      <c r="D16" s="60">
        <v>3</v>
      </c>
      <c r="E16" s="60">
        <v>7</v>
      </c>
      <c r="F16" s="60">
        <v>21</v>
      </c>
      <c r="G16" s="60">
        <v>13</v>
      </c>
      <c r="H16" s="59">
        <v>5</v>
      </c>
      <c r="I16" s="60">
        <v>5</v>
      </c>
      <c r="J16" s="60">
        <v>10</v>
      </c>
      <c r="K16" s="62">
        <v>15</v>
      </c>
      <c r="L16" s="70">
        <v>4</v>
      </c>
      <c r="M16" s="59">
        <v>5</v>
      </c>
      <c r="N16" s="70">
        <v>5</v>
      </c>
      <c r="O16" s="59">
        <v>4</v>
      </c>
      <c r="Q16" s="48"/>
      <c r="R16" s="197"/>
      <c r="S16" s="26"/>
      <c r="T16" s="198"/>
      <c r="U16" s="26"/>
      <c r="V16" s="199"/>
    </row>
    <row r="17" spans="3:23" x14ac:dyDescent="0.25">
      <c r="C17" s="59" t="s">
        <v>34</v>
      </c>
      <c r="D17" s="60"/>
      <c r="E17" s="60">
        <v>2</v>
      </c>
      <c r="F17" s="60">
        <v>3</v>
      </c>
      <c r="G17" s="60">
        <v>1</v>
      </c>
      <c r="H17" s="59">
        <v>1</v>
      </c>
      <c r="I17" s="59"/>
      <c r="J17" s="59">
        <v>1</v>
      </c>
      <c r="K17" s="62">
        <v>2</v>
      </c>
      <c r="L17" s="70">
        <v>2</v>
      </c>
      <c r="M17" s="59"/>
      <c r="N17" s="70">
        <v>1</v>
      </c>
      <c r="O17" s="59">
        <v>1</v>
      </c>
      <c r="Q17" s="48"/>
      <c r="R17" s="197"/>
      <c r="S17" s="26"/>
      <c r="T17" s="198"/>
      <c r="U17" s="26"/>
      <c r="V17" s="199"/>
    </row>
    <row r="18" spans="3:23" x14ac:dyDescent="0.25">
      <c r="C18" s="59" t="s">
        <v>15</v>
      </c>
      <c r="D18" s="60"/>
      <c r="E18" s="60"/>
      <c r="F18" s="60">
        <v>1</v>
      </c>
      <c r="G18" s="60"/>
      <c r="H18" s="59">
        <v>4</v>
      </c>
      <c r="I18" s="59">
        <v>2</v>
      </c>
      <c r="J18" s="59">
        <v>5</v>
      </c>
      <c r="K18" s="62">
        <v>0</v>
      </c>
      <c r="L18" s="70">
        <v>1</v>
      </c>
      <c r="M18" s="59">
        <v>1</v>
      </c>
      <c r="N18" s="70">
        <v>2</v>
      </c>
      <c r="O18" s="59">
        <v>1</v>
      </c>
      <c r="Q18" s="48"/>
      <c r="R18" s="197"/>
      <c r="S18" s="26"/>
      <c r="T18" s="198"/>
      <c r="U18" s="26"/>
      <c r="V18" s="199"/>
    </row>
    <row r="19" spans="3:23" x14ac:dyDescent="0.25">
      <c r="C19" s="59" t="s">
        <v>37</v>
      </c>
      <c r="D19" s="60"/>
      <c r="E19" s="60"/>
      <c r="F19" s="60">
        <v>3</v>
      </c>
      <c r="G19" s="60"/>
      <c r="H19" s="59"/>
      <c r="I19" s="59"/>
      <c r="J19" s="59"/>
      <c r="K19" s="62">
        <v>0</v>
      </c>
      <c r="L19" s="70">
        <v>1</v>
      </c>
      <c r="M19" s="59"/>
      <c r="N19" s="70"/>
      <c r="O19" s="59"/>
      <c r="Q19" s="48"/>
      <c r="R19" s="197"/>
      <c r="S19" s="26"/>
      <c r="T19" s="198"/>
      <c r="U19" s="26"/>
      <c r="V19" s="199"/>
    </row>
    <row r="20" spans="3:23" x14ac:dyDescent="0.25">
      <c r="C20" s="59" t="s">
        <v>40</v>
      </c>
      <c r="D20" s="60"/>
      <c r="E20" s="60"/>
      <c r="F20" s="60">
        <v>2</v>
      </c>
      <c r="G20" s="60">
        <v>2</v>
      </c>
      <c r="H20" s="59"/>
      <c r="I20" s="59">
        <v>2</v>
      </c>
      <c r="J20" s="59">
        <v>1</v>
      </c>
      <c r="K20" s="62">
        <v>5</v>
      </c>
      <c r="L20" s="70"/>
      <c r="M20" s="59">
        <v>1</v>
      </c>
      <c r="N20" s="70">
        <v>1</v>
      </c>
      <c r="O20" s="59"/>
      <c r="Q20" s="48"/>
      <c r="R20" s="197"/>
      <c r="S20" s="26"/>
      <c r="T20" s="198"/>
      <c r="V20" s="199"/>
    </row>
    <row r="21" spans="3:23" ht="15.75" thickBot="1" x14ac:dyDescent="0.3">
      <c r="C21" s="64" t="s">
        <v>36</v>
      </c>
      <c r="D21" s="64"/>
      <c r="E21" s="64"/>
      <c r="F21" s="64"/>
      <c r="G21" s="64"/>
      <c r="H21" s="64">
        <v>1</v>
      </c>
      <c r="I21" s="64">
        <v>1</v>
      </c>
      <c r="J21" s="64">
        <v>2</v>
      </c>
      <c r="K21" s="65">
        <v>0</v>
      </c>
      <c r="L21" s="71">
        <v>2</v>
      </c>
      <c r="M21" s="64">
        <v>1</v>
      </c>
      <c r="N21" s="71">
        <v>1</v>
      </c>
      <c r="O21" s="64">
        <v>1</v>
      </c>
    </row>
    <row r="23" spans="3:23" ht="15.75" thickBot="1" x14ac:dyDescent="0.3">
      <c r="Q23" s="112">
        <v>2024</v>
      </c>
    </row>
    <row r="24" spans="3:23" ht="32.25" thickBot="1" x14ac:dyDescent="0.3">
      <c r="Q24" s="32" t="s">
        <v>24</v>
      </c>
      <c r="R24" s="34" t="s">
        <v>25</v>
      </c>
      <c r="S24" s="34" t="s">
        <v>26</v>
      </c>
      <c r="T24" s="33"/>
      <c r="U24" s="75" t="s">
        <v>20</v>
      </c>
      <c r="V24" s="33"/>
      <c r="W24" s="216" t="s">
        <v>42</v>
      </c>
    </row>
    <row r="25" spans="3:23" x14ac:dyDescent="0.25">
      <c r="Q25" s="35" t="s">
        <v>27</v>
      </c>
      <c r="R25" s="36">
        <v>17</v>
      </c>
      <c r="S25" s="37">
        <v>11</v>
      </c>
      <c r="T25" s="38">
        <f>+S25/R25</f>
        <v>0.6470588235294118</v>
      </c>
      <c r="U25" s="37">
        <v>6</v>
      </c>
      <c r="V25" s="78">
        <f t="shared" ref="V25:V37" si="0">+U25/R25</f>
        <v>0.35294117647058826</v>
      </c>
      <c r="W25" s="39"/>
    </row>
    <row r="26" spans="3:23" x14ac:dyDescent="0.25">
      <c r="Q26" s="9" t="s">
        <v>28</v>
      </c>
      <c r="R26" s="40">
        <v>5</v>
      </c>
      <c r="S26" s="41">
        <v>3</v>
      </c>
      <c r="T26" s="42">
        <f t="shared" ref="T26:T37" si="1">+S26/R26</f>
        <v>0.6</v>
      </c>
      <c r="U26" s="41">
        <v>2</v>
      </c>
      <c r="V26" s="76">
        <f t="shared" si="0"/>
        <v>0.4</v>
      </c>
      <c r="W26" s="43"/>
    </row>
    <row r="27" spans="3:23" x14ac:dyDescent="0.25">
      <c r="Q27" s="9" t="s">
        <v>29</v>
      </c>
      <c r="R27" s="40">
        <v>19</v>
      </c>
      <c r="S27" s="41">
        <v>10</v>
      </c>
      <c r="T27" s="42">
        <f t="shared" si="1"/>
        <v>0.52631578947368418</v>
      </c>
      <c r="U27" s="41">
        <v>9</v>
      </c>
      <c r="V27" s="76">
        <f t="shared" si="0"/>
        <v>0.47368421052631576</v>
      </c>
      <c r="W27" s="43"/>
    </row>
    <row r="28" spans="3:23" x14ac:dyDescent="0.25">
      <c r="Q28" s="9" t="s">
        <v>9</v>
      </c>
      <c r="R28" s="40">
        <v>4</v>
      </c>
      <c r="S28" s="41">
        <v>1</v>
      </c>
      <c r="T28" s="42">
        <f t="shared" si="1"/>
        <v>0.25</v>
      </c>
      <c r="U28" s="41">
        <v>3</v>
      </c>
      <c r="V28" s="76">
        <f t="shared" si="0"/>
        <v>0.75</v>
      </c>
      <c r="W28" s="43"/>
    </row>
    <row r="29" spans="3:23" x14ac:dyDescent="0.25">
      <c r="Q29" s="9" t="s">
        <v>30</v>
      </c>
      <c r="R29" s="40">
        <v>3</v>
      </c>
      <c r="S29" s="41"/>
      <c r="T29" s="42">
        <f t="shared" si="1"/>
        <v>0</v>
      </c>
      <c r="U29" s="41">
        <v>3</v>
      </c>
      <c r="V29" s="76">
        <f t="shared" si="0"/>
        <v>1</v>
      </c>
      <c r="W29" s="43"/>
    </row>
    <row r="30" spans="3:23" x14ac:dyDescent="0.25">
      <c r="Q30" s="9" t="s">
        <v>31</v>
      </c>
      <c r="R30" s="40">
        <v>5</v>
      </c>
      <c r="S30" s="41">
        <v>4</v>
      </c>
      <c r="T30" s="42">
        <f t="shared" si="1"/>
        <v>0.8</v>
      </c>
      <c r="U30" s="41">
        <v>1</v>
      </c>
      <c r="V30" s="76">
        <f t="shared" si="0"/>
        <v>0.2</v>
      </c>
      <c r="W30" s="43"/>
    </row>
    <row r="31" spans="3:23" x14ac:dyDescent="0.25">
      <c r="Q31" s="9" t="s">
        <v>32</v>
      </c>
      <c r="R31" s="40">
        <v>3</v>
      </c>
      <c r="S31" s="41">
        <v>2</v>
      </c>
      <c r="T31" s="42">
        <f t="shared" si="1"/>
        <v>0.66666666666666663</v>
      </c>
      <c r="U31" s="41">
        <v>1</v>
      </c>
      <c r="V31" s="76">
        <f t="shared" si="0"/>
        <v>0.33333333333333331</v>
      </c>
      <c r="W31" s="43"/>
    </row>
    <row r="32" spans="3:23" x14ac:dyDescent="0.25">
      <c r="Q32" s="9" t="s">
        <v>14</v>
      </c>
      <c r="R32" s="40">
        <v>3</v>
      </c>
      <c r="S32" s="41">
        <v>2</v>
      </c>
      <c r="T32" s="42">
        <f t="shared" si="1"/>
        <v>0.66666666666666663</v>
      </c>
      <c r="U32" s="41">
        <v>1</v>
      </c>
      <c r="V32" s="76">
        <f t="shared" si="0"/>
        <v>0.33333333333333331</v>
      </c>
      <c r="W32" s="43"/>
    </row>
    <row r="33" spans="17:23" x14ac:dyDescent="0.25">
      <c r="Q33" s="9" t="s">
        <v>33</v>
      </c>
      <c r="R33" s="40">
        <v>4</v>
      </c>
      <c r="S33" s="41">
        <v>2</v>
      </c>
      <c r="T33" s="42">
        <f t="shared" si="1"/>
        <v>0.5</v>
      </c>
      <c r="U33" s="41">
        <v>2</v>
      </c>
      <c r="V33" s="76">
        <f t="shared" si="0"/>
        <v>0.5</v>
      </c>
      <c r="W33" s="43"/>
    </row>
    <row r="34" spans="17:23" x14ac:dyDescent="0.25">
      <c r="Q34" s="9" t="s">
        <v>35</v>
      </c>
      <c r="R34" s="40">
        <v>1</v>
      </c>
      <c r="S34" s="41">
        <v>1</v>
      </c>
      <c r="T34" s="42">
        <f t="shared" si="1"/>
        <v>1</v>
      </c>
      <c r="U34" s="41"/>
      <c r="V34" s="77">
        <f t="shared" si="0"/>
        <v>0</v>
      </c>
      <c r="W34" s="10"/>
    </row>
    <row r="35" spans="17:23" x14ac:dyDescent="0.25">
      <c r="Q35" s="9" t="s">
        <v>36</v>
      </c>
      <c r="R35" s="40">
        <v>1</v>
      </c>
      <c r="S35" s="41"/>
      <c r="T35" s="42">
        <f t="shared" si="1"/>
        <v>0</v>
      </c>
      <c r="U35" s="41">
        <v>1</v>
      </c>
      <c r="V35" s="77">
        <f t="shared" si="0"/>
        <v>1</v>
      </c>
      <c r="W35" s="10"/>
    </row>
    <row r="36" spans="17:23" x14ac:dyDescent="0.25">
      <c r="Q36" s="9" t="s">
        <v>15</v>
      </c>
      <c r="R36" s="40">
        <v>1</v>
      </c>
      <c r="S36" s="41">
        <v>1</v>
      </c>
      <c r="T36" s="42">
        <f t="shared" si="1"/>
        <v>1</v>
      </c>
      <c r="U36" s="41"/>
      <c r="V36" s="77">
        <f t="shared" si="0"/>
        <v>0</v>
      </c>
      <c r="W36" s="10"/>
    </row>
    <row r="37" spans="17:23" ht="15.75" thickBot="1" x14ac:dyDescent="0.3">
      <c r="Q37" s="11" t="s">
        <v>34</v>
      </c>
      <c r="R37" s="44">
        <v>1</v>
      </c>
      <c r="S37" s="79"/>
      <c r="T37" s="46">
        <f t="shared" si="1"/>
        <v>0</v>
      </c>
      <c r="U37" s="45">
        <v>1</v>
      </c>
      <c r="V37" s="80">
        <f t="shared" si="0"/>
        <v>1</v>
      </c>
      <c r="W37" s="47"/>
    </row>
  </sheetData>
  <mergeCells count="1">
    <mergeCell ref="J4:K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AA51"/>
  <sheetViews>
    <sheetView tabSelected="1" topLeftCell="D7" workbookViewId="0">
      <selection activeCell="AF36" sqref="AF36"/>
    </sheetView>
  </sheetViews>
  <sheetFormatPr baseColWidth="10" defaultRowHeight="15" x14ac:dyDescent="0.25"/>
  <cols>
    <col min="1" max="1" width="27.7109375" customWidth="1"/>
    <col min="2" max="2" width="15.7109375" customWidth="1"/>
    <col min="3" max="3" width="9.28515625" customWidth="1"/>
    <col min="4" max="4" width="8.140625" customWidth="1"/>
    <col min="5" max="5" width="5" customWidth="1"/>
    <col min="6" max="6" width="8.28515625" customWidth="1"/>
    <col min="7" max="7" width="5.42578125" customWidth="1"/>
    <col min="8" max="8" width="8.140625" customWidth="1"/>
    <col min="9" max="9" width="5.140625" customWidth="1"/>
    <col min="10" max="10" width="8" customWidth="1"/>
    <col min="11" max="11" width="4.7109375" customWidth="1"/>
    <col min="12" max="12" width="7.85546875" customWidth="1"/>
    <col min="13" max="13" width="5.140625" customWidth="1"/>
    <col min="14" max="14" width="8" customWidth="1"/>
    <col min="15" max="15" width="4.5703125" customWidth="1"/>
    <col min="16" max="16" width="7.85546875" customWidth="1"/>
    <col min="17" max="17" width="5.140625" customWidth="1"/>
    <col min="18" max="18" width="7.85546875" customWidth="1"/>
    <col min="19" max="19" width="4.7109375" customWidth="1"/>
    <col min="20" max="20" width="8.140625" customWidth="1"/>
    <col min="21" max="21" width="5" customWidth="1"/>
    <col min="22" max="22" width="8.42578125" customWidth="1"/>
    <col min="23" max="23" width="4.7109375" customWidth="1"/>
    <col min="24" max="24" width="7.85546875" customWidth="1"/>
    <col min="25" max="25" width="5" customWidth="1"/>
    <col min="26" max="26" width="7.7109375" customWidth="1"/>
  </cols>
  <sheetData>
    <row r="3" spans="2:26" ht="15.75" thickBot="1" x14ac:dyDescent="0.3"/>
    <row r="4" spans="2:26" ht="16.5" thickBot="1" x14ac:dyDescent="0.3">
      <c r="B4" s="113"/>
      <c r="C4" s="241">
        <v>2013</v>
      </c>
      <c r="D4" s="242"/>
      <c r="E4" s="243">
        <v>2014</v>
      </c>
      <c r="F4" s="244"/>
      <c r="G4" s="239">
        <v>2015</v>
      </c>
      <c r="H4" s="240"/>
      <c r="I4" s="243">
        <v>2016</v>
      </c>
      <c r="J4" s="244"/>
      <c r="K4" s="237">
        <v>2017</v>
      </c>
      <c r="L4" s="238"/>
      <c r="M4" s="237">
        <v>2018</v>
      </c>
      <c r="N4" s="238"/>
      <c r="O4" s="237">
        <v>2019</v>
      </c>
      <c r="P4" s="238"/>
      <c r="Q4" s="239">
        <v>2020</v>
      </c>
      <c r="R4" s="240"/>
      <c r="S4" s="235">
        <v>2021</v>
      </c>
      <c r="T4" s="236"/>
      <c r="U4" s="235">
        <v>2022</v>
      </c>
      <c r="V4" s="236"/>
      <c r="W4" s="235">
        <v>2023</v>
      </c>
      <c r="X4" s="236"/>
      <c r="Y4" s="235">
        <v>2024</v>
      </c>
      <c r="Z4" s="236"/>
    </row>
    <row r="5" spans="2:26" ht="16.5" thickBot="1" x14ac:dyDescent="0.3">
      <c r="B5" s="114" t="s">
        <v>49</v>
      </c>
      <c r="C5" s="115">
        <v>133</v>
      </c>
      <c r="D5" s="116"/>
      <c r="E5" s="115">
        <v>202</v>
      </c>
      <c r="F5" s="117"/>
      <c r="G5" s="118">
        <v>306</v>
      </c>
      <c r="H5" s="119"/>
      <c r="I5" s="115">
        <v>193</v>
      </c>
      <c r="J5" s="120"/>
      <c r="K5" s="115">
        <v>157</v>
      </c>
      <c r="L5" s="120"/>
      <c r="M5" s="115">
        <v>162</v>
      </c>
      <c r="N5" s="120"/>
      <c r="O5" s="115">
        <v>163</v>
      </c>
      <c r="P5" s="120"/>
      <c r="Q5" s="121">
        <v>169</v>
      </c>
      <c r="R5" s="122"/>
      <c r="S5" s="123">
        <v>113</v>
      </c>
      <c r="T5" s="122"/>
      <c r="U5" s="123">
        <v>105</v>
      </c>
      <c r="V5" s="122"/>
      <c r="W5" s="123">
        <v>83</v>
      </c>
      <c r="X5" s="122"/>
      <c r="Y5" s="122">
        <v>67</v>
      </c>
      <c r="Z5" s="122"/>
    </row>
    <row r="6" spans="2:26" ht="30.75" thickBot="1" x14ac:dyDescent="0.3">
      <c r="B6" s="124" t="s">
        <v>50</v>
      </c>
      <c r="C6" s="125">
        <v>92</v>
      </c>
      <c r="D6" s="126">
        <v>0.69169999999999998</v>
      </c>
      <c r="E6" s="125">
        <v>159</v>
      </c>
      <c r="F6" s="127">
        <v>0.78710000000000002</v>
      </c>
      <c r="G6" s="125">
        <v>230</v>
      </c>
      <c r="H6" s="128">
        <v>0.75160000000000005</v>
      </c>
      <c r="I6" s="129">
        <v>134</v>
      </c>
      <c r="J6" s="130">
        <v>0.69430000000000003</v>
      </c>
      <c r="K6" s="125">
        <f>SUM(K7:K10)</f>
        <v>98</v>
      </c>
      <c r="L6" s="127">
        <v>0.60489999999999999</v>
      </c>
      <c r="M6" s="125">
        <v>103</v>
      </c>
      <c r="N6" s="127">
        <v>0.63580000000000003</v>
      </c>
      <c r="O6" s="125">
        <v>96</v>
      </c>
      <c r="P6" s="127">
        <v>0.58899999999999997</v>
      </c>
      <c r="Q6" s="125">
        <v>116</v>
      </c>
      <c r="R6" s="127">
        <v>0.68639053254437865</v>
      </c>
      <c r="S6" s="125">
        <v>62</v>
      </c>
      <c r="T6" s="126">
        <v>0.54869999999999997</v>
      </c>
      <c r="U6" s="125">
        <v>65</v>
      </c>
      <c r="V6" s="126">
        <v>0.61899999999999999</v>
      </c>
      <c r="W6" s="131">
        <v>56</v>
      </c>
      <c r="X6" s="203">
        <v>0.67469999999999997</v>
      </c>
      <c r="Y6" s="204">
        <v>37</v>
      </c>
      <c r="Z6" s="205">
        <v>0.55220000000000002</v>
      </c>
    </row>
    <row r="7" spans="2:26" ht="15.75" x14ac:dyDescent="0.25">
      <c r="B7" s="132" t="s">
        <v>16</v>
      </c>
      <c r="C7" s="133">
        <v>33</v>
      </c>
      <c r="D7" s="85">
        <v>0.35870000000000002</v>
      </c>
      <c r="E7" s="134">
        <v>50</v>
      </c>
      <c r="F7" s="85">
        <v>0.3145</v>
      </c>
      <c r="G7" s="134">
        <v>84</v>
      </c>
      <c r="H7" s="85">
        <v>0.36520000000000002</v>
      </c>
      <c r="I7" s="134">
        <v>57</v>
      </c>
      <c r="J7" s="85">
        <v>0.4254</v>
      </c>
      <c r="K7" s="134">
        <v>44</v>
      </c>
      <c r="L7" s="85">
        <v>0.44900000000000001</v>
      </c>
      <c r="M7" s="134">
        <v>34</v>
      </c>
      <c r="N7" s="85">
        <v>0.3301</v>
      </c>
      <c r="O7" s="134">
        <v>25</v>
      </c>
      <c r="P7" s="85">
        <v>0.26040000000000002</v>
      </c>
      <c r="Q7" s="134">
        <v>24</v>
      </c>
      <c r="R7" s="135">
        <v>0.20689655172413793</v>
      </c>
      <c r="S7" s="134">
        <v>13</v>
      </c>
      <c r="T7" s="85">
        <v>0.20967741935483872</v>
      </c>
      <c r="U7" s="134">
        <v>17</v>
      </c>
      <c r="V7" s="136">
        <v>0.26153846153846155</v>
      </c>
      <c r="W7" s="134">
        <v>15</v>
      </c>
      <c r="X7" s="136">
        <v>0.26790000000000003</v>
      </c>
      <c r="Y7" s="134">
        <v>18</v>
      </c>
      <c r="Z7" s="206">
        <v>0.48649999999999999</v>
      </c>
    </row>
    <row r="8" spans="2:26" ht="15.75" x14ac:dyDescent="0.25">
      <c r="B8" s="62" t="s">
        <v>51</v>
      </c>
      <c r="C8" s="27">
        <v>38</v>
      </c>
      <c r="D8" s="66">
        <v>0.41299999999999998</v>
      </c>
      <c r="E8" s="27">
        <v>49</v>
      </c>
      <c r="F8" s="66">
        <v>0.30819999999999997</v>
      </c>
      <c r="G8" s="27">
        <v>74</v>
      </c>
      <c r="H8" s="66">
        <v>0.32169999999999999</v>
      </c>
      <c r="I8" s="27">
        <v>40</v>
      </c>
      <c r="J8" s="66">
        <v>0.29849999999999999</v>
      </c>
      <c r="K8" s="27">
        <v>23</v>
      </c>
      <c r="L8" s="66">
        <v>0.23469999999999999</v>
      </c>
      <c r="M8" s="27">
        <v>36</v>
      </c>
      <c r="N8" s="66">
        <v>0.34949999999999998</v>
      </c>
      <c r="O8" s="27">
        <v>27</v>
      </c>
      <c r="P8" s="66">
        <v>0.28129999999999999</v>
      </c>
      <c r="Q8" s="29">
        <v>39</v>
      </c>
      <c r="R8" s="137">
        <v>0.33620689655172414</v>
      </c>
      <c r="S8" s="27">
        <v>18</v>
      </c>
      <c r="T8" s="66">
        <v>0.29032258064516131</v>
      </c>
      <c r="U8" s="29">
        <v>15</v>
      </c>
      <c r="V8" s="138">
        <v>0.23076923076923078</v>
      </c>
      <c r="W8" s="29">
        <v>12</v>
      </c>
      <c r="X8" s="138">
        <v>0.21429999999999999</v>
      </c>
      <c r="Y8" s="27">
        <v>9</v>
      </c>
      <c r="Z8" s="207">
        <v>0.2432</v>
      </c>
    </row>
    <row r="9" spans="2:26" ht="15.75" x14ac:dyDescent="0.25">
      <c r="B9" s="62" t="s">
        <v>52</v>
      </c>
      <c r="C9" s="27">
        <v>20</v>
      </c>
      <c r="D9" s="66">
        <v>0.21740000000000001</v>
      </c>
      <c r="E9" s="29">
        <v>50</v>
      </c>
      <c r="F9" s="66">
        <v>0.3145</v>
      </c>
      <c r="G9" s="29">
        <v>66</v>
      </c>
      <c r="H9" s="66">
        <v>0.28699999999999998</v>
      </c>
      <c r="I9" s="29">
        <v>34</v>
      </c>
      <c r="J9" s="66">
        <v>0.25369999999999998</v>
      </c>
      <c r="K9" s="29">
        <v>26</v>
      </c>
      <c r="L9" s="66">
        <v>0.26529999999999998</v>
      </c>
      <c r="M9" s="29">
        <v>27</v>
      </c>
      <c r="N9" s="66">
        <v>0.2621</v>
      </c>
      <c r="O9" s="29">
        <v>35</v>
      </c>
      <c r="P9" s="66">
        <v>0.36459999999999998</v>
      </c>
      <c r="Q9" s="29">
        <v>37</v>
      </c>
      <c r="R9" s="137">
        <v>0.31896551724137934</v>
      </c>
      <c r="S9" s="29">
        <v>16</v>
      </c>
      <c r="T9" s="66">
        <v>0.25806451612903225</v>
      </c>
      <c r="U9" s="29">
        <v>21</v>
      </c>
      <c r="V9" s="138">
        <v>0.32307692307692309</v>
      </c>
      <c r="W9" s="29">
        <v>17</v>
      </c>
      <c r="X9" s="138">
        <v>0.30359999999999998</v>
      </c>
      <c r="Y9" s="29">
        <v>7</v>
      </c>
      <c r="Z9" s="207">
        <v>0.18920000000000001</v>
      </c>
    </row>
    <row r="10" spans="2:26" ht="16.5" thickBot="1" x14ac:dyDescent="0.3">
      <c r="B10" s="65" t="s">
        <v>53</v>
      </c>
      <c r="C10" s="140">
        <v>1</v>
      </c>
      <c r="D10" s="86">
        <v>1.09E-2</v>
      </c>
      <c r="E10" s="140">
        <v>10</v>
      </c>
      <c r="F10" s="86">
        <v>6.2899999999999998E-2</v>
      </c>
      <c r="G10" s="140">
        <v>6</v>
      </c>
      <c r="H10" s="86">
        <v>2.6100000000000002E-2</v>
      </c>
      <c r="I10" s="88">
        <v>3</v>
      </c>
      <c r="J10" s="86">
        <v>2.24E-2</v>
      </c>
      <c r="K10" s="88">
        <v>5</v>
      </c>
      <c r="L10" s="86">
        <v>5.0999999999999997E-2</v>
      </c>
      <c r="M10" s="88">
        <v>6</v>
      </c>
      <c r="N10" s="86">
        <v>5.8299999999999998E-2</v>
      </c>
      <c r="O10" s="88">
        <v>9</v>
      </c>
      <c r="P10" s="86">
        <v>9.3799999999999994E-2</v>
      </c>
      <c r="Q10" s="88">
        <v>16</v>
      </c>
      <c r="R10" s="141">
        <v>0.13793103448275862</v>
      </c>
      <c r="S10" s="88">
        <v>15</v>
      </c>
      <c r="T10" s="86">
        <v>0.24193548387096775</v>
      </c>
      <c r="U10" s="142">
        <v>12</v>
      </c>
      <c r="V10" s="143">
        <v>0.18461538461538463</v>
      </c>
      <c r="W10" s="142">
        <v>12</v>
      </c>
      <c r="X10" s="143">
        <v>0.21429999999999999</v>
      </c>
      <c r="Y10" s="88">
        <v>3</v>
      </c>
      <c r="Z10" s="208">
        <v>8.1100000000000005E-2</v>
      </c>
    </row>
    <row r="11" spans="2:26" ht="15.75" x14ac:dyDescent="0.25">
      <c r="B11" s="69"/>
      <c r="C11" s="98"/>
      <c r="D11" s="144"/>
      <c r="E11" s="98"/>
      <c r="F11" s="145"/>
      <c r="G11" s="98"/>
      <c r="H11" s="145"/>
      <c r="I11" s="98"/>
      <c r="J11" s="145"/>
      <c r="K11" s="134"/>
      <c r="L11" s="146"/>
      <c r="M11" s="134"/>
      <c r="N11" s="146"/>
      <c r="O11" s="134"/>
      <c r="P11" s="146"/>
      <c r="Q11" s="98"/>
      <c r="R11" s="147"/>
      <c r="S11" s="98"/>
      <c r="T11" s="148"/>
      <c r="U11" s="134"/>
      <c r="V11" s="136"/>
      <c r="W11" s="134"/>
      <c r="X11" s="87"/>
      <c r="Y11" s="209"/>
      <c r="Z11" s="210"/>
    </row>
    <row r="12" spans="2:26" ht="16.5" thickBot="1" x14ac:dyDescent="0.3">
      <c r="B12" s="74"/>
      <c r="C12" s="142"/>
      <c r="D12" s="149"/>
      <c r="E12" s="142"/>
      <c r="F12" s="150"/>
      <c r="G12" s="142"/>
      <c r="H12" s="150"/>
      <c r="I12" s="142"/>
      <c r="J12" s="150"/>
      <c r="K12" s="88"/>
      <c r="L12" s="151"/>
      <c r="M12" s="88"/>
      <c r="N12" s="151"/>
      <c r="O12" s="88"/>
      <c r="P12" s="151"/>
      <c r="Q12" s="142"/>
      <c r="R12" s="152"/>
      <c r="S12" s="142"/>
      <c r="T12" s="153"/>
      <c r="U12" s="88"/>
      <c r="V12" s="154"/>
      <c r="W12" s="88"/>
      <c r="X12" s="47"/>
      <c r="Y12" s="211"/>
      <c r="Z12" s="212"/>
    </row>
    <row r="13" spans="2:26" ht="16.5" thickBot="1" x14ac:dyDescent="0.3">
      <c r="B13" s="155" t="s">
        <v>20</v>
      </c>
      <c r="C13" s="156">
        <v>41</v>
      </c>
      <c r="D13" s="157">
        <v>0.30830000000000002</v>
      </c>
      <c r="E13" s="97">
        <v>43</v>
      </c>
      <c r="F13" s="157">
        <v>0.21290000000000001</v>
      </c>
      <c r="G13" s="97">
        <v>76</v>
      </c>
      <c r="H13" s="157">
        <v>0.246</v>
      </c>
      <c r="I13" s="97">
        <v>59</v>
      </c>
      <c r="J13" s="157">
        <v>0.30570000000000003</v>
      </c>
      <c r="K13" s="97">
        <f>SUM(K14:K15)</f>
        <v>59</v>
      </c>
      <c r="L13" s="157">
        <v>0.36420000000000002</v>
      </c>
      <c r="M13" s="97">
        <f>SUM(M14:M15)</f>
        <v>59</v>
      </c>
      <c r="N13" s="157">
        <v>0.36420000000000002</v>
      </c>
      <c r="O13" s="97">
        <v>57</v>
      </c>
      <c r="P13" s="157">
        <v>0.34970000000000001</v>
      </c>
      <c r="Q13" s="97">
        <v>45</v>
      </c>
      <c r="R13" s="157">
        <v>0.26629999999999998</v>
      </c>
      <c r="S13" s="158">
        <v>51</v>
      </c>
      <c r="T13" s="159">
        <v>0.45132743362831856</v>
      </c>
      <c r="U13" s="160">
        <v>40</v>
      </c>
      <c r="V13" s="161">
        <v>0.38100000000000001</v>
      </c>
      <c r="W13" s="162">
        <v>27</v>
      </c>
      <c r="X13" s="163">
        <v>0.32529999999999998</v>
      </c>
      <c r="Y13" s="213">
        <v>30</v>
      </c>
      <c r="Z13" s="214">
        <v>0.44779999999999998</v>
      </c>
    </row>
    <row r="14" spans="2:26" ht="15.75" x14ac:dyDescent="0.25">
      <c r="B14" s="132" t="s">
        <v>21</v>
      </c>
      <c r="C14" s="164">
        <v>17</v>
      </c>
      <c r="D14" s="165">
        <v>0.41460000000000002</v>
      </c>
      <c r="E14" s="98">
        <v>21</v>
      </c>
      <c r="F14" s="165">
        <v>0.4884</v>
      </c>
      <c r="G14" s="98">
        <v>27</v>
      </c>
      <c r="H14" s="165">
        <v>0.3553</v>
      </c>
      <c r="I14" s="98">
        <v>28</v>
      </c>
      <c r="J14" s="165">
        <v>0.47460000000000002</v>
      </c>
      <c r="K14" s="98">
        <v>14</v>
      </c>
      <c r="L14" s="165">
        <v>0.23730000000000001</v>
      </c>
      <c r="M14" s="98">
        <v>13</v>
      </c>
      <c r="N14" s="165">
        <v>0.2203</v>
      </c>
      <c r="O14" s="98">
        <v>18</v>
      </c>
      <c r="P14" s="165" t="s">
        <v>54</v>
      </c>
      <c r="Q14" s="134">
        <v>10</v>
      </c>
      <c r="R14" s="135">
        <v>0.22220000000000001</v>
      </c>
      <c r="S14" s="134">
        <v>12</v>
      </c>
      <c r="T14" s="85">
        <v>0.23529411764705882</v>
      </c>
      <c r="U14" s="134">
        <v>11</v>
      </c>
      <c r="V14" s="136">
        <v>0.20454545454545456</v>
      </c>
      <c r="W14" s="134">
        <v>9</v>
      </c>
      <c r="X14" s="136">
        <v>0.33329999999999999</v>
      </c>
      <c r="Y14" s="134">
        <v>5</v>
      </c>
      <c r="Z14" s="206">
        <v>0.16669999999999999</v>
      </c>
    </row>
    <row r="15" spans="2:26" ht="16.5" thickBot="1" x14ac:dyDescent="0.3">
      <c r="B15" s="65" t="s">
        <v>55</v>
      </c>
      <c r="C15" s="140">
        <v>24</v>
      </c>
      <c r="D15" s="86">
        <v>0.58540000000000003</v>
      </c>
      <c r="E15" s="88">
        <v>22</v>
      </c>
      <c r="F15" s="86">
        <v>0.51160000000000005</v>
      </c>
      <c r="G15" s="88">
        <v>49</v>
      </c>
      <c r="H15" s="86">
        <v>0.64470000000000005</v>
      </c>
      <c r="I15" s="88">
        <v>31</v>
      </c>
      <c r="J15" s="86">
        <v>0.52539999999999998</v>
      </c>
      <c r="K15" s="88">
        <v>45</v>
      </c>
      <c r="L15" s="86">
        <v>0.76270000000000004</v>
      </c>
      <c r="M15" s="88">
        <v>46</v>
      </c>
      <c r="N15" s="86">
        <v>0.77969999999999995</v>
      </c>
      <c r="O15" s="88">
        <v>44</v>
      </c>
      <c r="P15" s="86">
        <v>0.7097</v>
      </c>
      <c r="Q15" s="88">
        <v>35</v>
      </c>
      <c r="R15" s="141">
        <v>0.77780000000000005</v>
      </c>
      <c r="S15" s="88">
        <v>38</v>
      </c>
      <c r="T15" s="86">
        <v>0.74509999999999998</v>
      </c>
      <c r="U15" s="88">
        <v>29</v>
      </c>
      <c r="V15" s="154">
        <v>0.72499999999999998</v>
      </c>
      <c r="W15" s="88">
        <v>18</v>
      </c>
      <c r="X15" s="154">
        <v>0.66669999999999996</v>
      </c>
      <c r="Y15" s="88">
        <v>25</v>
      </c>
      <c r="Z15" s="208">
        <v>0.83330000000000004</v>
      </c>
    </row>
    <row r="16" spans="2:26" ht="15.75" x14ac:dyDescent="0.25">
      <c r="N16" s="72"/>
      <c r="P16" s="72"/>
      <c r="R16" s="166"/>
      <c r="T16" s="25"/>
      <c r="V16" s="72"/>
      <c r="X16" s="139"/>
      <c r="Z16" s="25"/>
    </row>
    <row r="17" spans="2:27" ht="15.75" x14ac:dyDescent="0.25">
      <c r="R17" s="166"/>
      <c r="T17" s="25"/>
      <c r="V17" s="72"/>
      <c r="X17" s="167"/>
      <c r="Y17" s="168"/>
      <c r="Z17" s="167"/>
    </row>
    <row r="18" spans="2:27" x14ac:dyDescent="0.25">
      <c r="X18" s="167"/>
      <c r="Y18" s="168"/>
      <c r="Z18" s="167"/>
    </row>
    <row r="21" spans="2:27" ht="15.75" thickBot="1" x14ac:dyDescent="0.3"/>
    <row r="22" spans="2:27" ht="15.75" thickBot="1" x14ac:dyDescent="0.3">
      <c r="Y22" s="169"/>
      <c r="Z22" s="186" t="s">
        <v>56</v>
      </c>
      <c r="AA22" s="187" t="s">
        <v>25</v>
      </c>
    </row>
    <row r="23" spans="2:27" ht="15.75" x14ac:dyDescent="0.25">
      <c r="B23" s="5"/>
      <c r="C23" s="23"/>
      <c r="Y23">
        <v>2012</v>
      </c>
      <c r="Z23">
        <v>115</v>
      </c>
      <c r="AA23">
        <v>115</v>
      </c>
    </row>
    <row r="24" spans="2:27" x14ac:dyDescent="0.25">
      <c r="B24" s="51">
        <v>2013</v>
      </c>
      <c r="C24" s="25">
        <v>0.69169999999999998</v>
      </c>
      <c r="Y24">
        <v>2013</v>
      </c>
      <c r="Z24">
        <v>186</v>
      </c>
      <c r="AA24">
        <v>133</v>
      </c>
    </row>
    <row r="25" spans="2:27" x14ac:dyDescent="0.25">
      <c r="B25" s="168">
        <v>2014</v>
      </c>
      <c r="C25" s="25">
        <v>0.78710000000000002</v>
      </c>
      <c r="Y25">
        <v>2014</v>
      </c>
      <c r="Z25">
        <v>274</v>
      </c>
      <c r="AA25">
        <v>202</v>
      </c>
    </row>
    <row r="26" spans="2:27" x14ac:dyDescent="0.25">
      <c r="B26" s="51">
        <v>2015</v>
      </c>
      <c r="C26" s="25">
        <v>0.75160000000000005</v>
      </c>
      <c r="Y26">
        <v>2015</v>
      </c>
      <c r="Z26">
        <v>661</v>
      </c>
      <c r="AA26">
        <v>313</v>
      </c>
    </row>
    <row r="27" spans="2:27" x14ac:dyDescent="0.25">
      <c r="B27" s="51">
        <v>2016</v>
      </c>
      <c r="C27" s="25">
        <v>0.69430000000000003</v>
      </c>
      <c r="Y27">
        <v>2016</v>
      </c>
      <c r="Z27">
        <v>413</v>
      </c>
      <c r="AA27">
        <v>195</v>
      </c>
    </row>
    <row r="28" spans="2:27" x14ac:dyDescent="0.25">
      <c r="B28" s="51">
        <v>2017</v>
      </c>
      <c r="C28" s="25">
        <v>0.60489999999999999</v>
      </c>
      <c r="Y28">
        <v>2017</v>
      </c>
      <c r="Z28">
        <v>365</v>
      </c>
      <c r="AA28">
        <v>166</v>
      </c>
    </row>
    <row r="29" spans="2:27" x14ac:dyDescent="0.25">
      <c r="B29" s="51">
        <v>2018</v>
      </c>
      <c r="C29" s="25">
        <v>0.63580000000000003</v>
      </c>
      <c r="Y29">
        <v>2018</v>
      </c>
      <c r="Z29">
        <v>457</v>
      </c>
      <c r="AA29">
        <v>178</v>
      </c>
    </row>
    <row r="30" spans="2:27" x14ac:dyDescent="0.25">
      <c r="B30" s="51">
        <v>2019</v>
      </c>
      <c r="C30" s="25">
        <v>0.58899999999999997</v>
      </c>
      <c r="Y30">
        <v>2019</v>
      </c>
      <c r="Z30">
        <v>413</v>
      </c>
      <c r="AA30">
        <v>160</v>
      </c>
    </row>
    <row r="31" spans="2:27" x14ac:dyDescent="0.25">
      <c r="B31" s="51">
        <v>2020</v>
      </c>
      <c r="C31" s="25">
        <v>0.68640000000000001</v>
      </c>
      <c r="Y31">
        <v>2020</v>
      </c>
      <c r="Z31">
        <v>491</v>
      </c>
      <c r="AA31">
        <v>195</v>
      </c>
    </row>
    <row r="32" spans="2:27" x14ac:dyDescent="0.25">
      <c r="B32" s="51">
        <v>2021</v>
      </c>
      <c r="C32" s="25">
        <v>0.54869999999999997</v>
      </c>
      <c r="Y32">
        <v>2021</v>
      </c>
      <c r="Z32">
        <v>264</v>
      </c>
      <c r="AA32">
        <v>113</v>
      </c>
    </row>
    <row r="33" spans="2:27" x14ac:dyDescent="0.25">
      <c r="B33" s="51">
        <v>2022</v>
      </c>
      <c r="C33" s="25">
        <v>0.61899999999999999</v>
      </c>
      <c r="Y33">
        <v>2022</v>
      </c>
      <c r="Z33">
        <v>222</v>
      </c>
      <c r="AA33">
        <v>105</v>
      </c>
    </row>
    <row r="34" spans="2:27" x14ac:dyDescent="0.25">
      <c r="B34" s="51">
        <v>2023</v>
      </c>
      <c r="C34" s="25">
        <v>0.67469999999999997</v>
      </c>
      <c r="Y34">
        <v>2023</v>
      </c>
      <c r="Z34">
        <v>199</v>
      </c>
      <c r="AA34">
        <v>83</v>
      </c>
    </row>
    <row r="35" spans="2:27" x14ac:dyDescent="0.25">
      <c r="B35" s="51">
        <v>2024</v>
      </c>
      <c r="C35" s="226">
        <v>0.55220000000000002</v>
      </c>
      <c r="Y35">
        <v>2024</v>
      </c>
      <c r="Z35">
        <v>175</v>
      </c>
      <c r="AA35">
        <v>67</v>
      </c>
    </row>
    <row r="36" spans="2:27" x14ac:dyDescent="0.25">
      <c r="B36" s="51"/>
    </row>
    <row r="37" spans="2:27" ht="15.75" x14ac:dyDescent="0.25">
      <c r="B37" s="17"/>
      <c r="C37" s="17"/>
      <c r="D37" s="17"/>
    </row>
    <row r="39" spans="2:27" ht="15.75" x14ac:dyDescent="0.25">
      <c r="B39" s="51"/>
      <c r="C39" s="5"/>
      <c r="D39" s="23"/>
    </row>
    <row r="40" spans="2:27" x14ac:dyDescent="0.25">
      <c r="B40" s="139"/>
      <c r="D40" s="25"/>
    </row>
    <row r="41" spans="2:27" x14ac:dyDescent="0.25">
      <c r="B41" s="139"/>
      <c r="C41" s="139"/>
      <c r="D41" s="25"/>
    </row>
    <row r="42" spans="2:27" x14ac:dyDescent="0.25">
      <c r="B42" s="139"/>
      <c r="D42" s="25"/>
    </row>
    <row r="43" spans="2:27" x14ac:dyDescent="0.25">
      <c r="B43" s="139"/>
      <c r="D43" s="25"/>
    </row>
    <row r="44" spans="2:27" x14ac:dyDescent="0.25">
      <c r="D44" s="30"/>
    </row>
    <row r="45" spans="2:27" x14ac:dyDescent="0.25">
      <c r="D45" s="30"/>
    </row>
    <row r="46" spans="2:27" ht="15.75" x14ac:dyDescent="0.25">
      <c r="B46" s="167"/>
      <c r="C46" s="5"/>
      <c r="D46" s="31"/>
    </row>
    <row r="47" spans="2:27" x14ac:dyDescent="0.25">
      <c r="B47" s="139"/>
      <c r="D47" s="25"/>
    </row>
    <row r="48" spans="2:27" x14ac:dyDescent="0.25">
      <c r="B48" s="139"/>
      <c r="D48" s="25"/>
    </row>
    <row r="49" spans="2:4" x14ac:dyDescent="0.25">
      <c r="B49" s="139"/>
      <c r="D49" s="25"/>
    </row>
    <row r="50" spans="2:4" x14ac:dyDescent="0.25">
      <c r="B50" s="167"/>
      <c r="C50" s="168"/>
      <c r="D50" s="167"/>
    </row>
    <row r="51" spans="2:4" x14ac:dyDescent="0.25">
      <c r="B51" s="167"/>
      <c r="C51" s="168"/>
      <c r="D51" s="167"/>
    </row>
  </sheetData>
  <mergeCells count="12">
    <mergeCell ref="M4:N4"/>
    <mergeCell ref="C4:D4"/>
    <mergeCell ref="E4:F4"/>
    <mergeCell ref="G4:H4"/>
    <mergeCell ref="I4:J4"/>
    <mergeCell ref="K4:L4"/>
    <mergeCell ref="Y4:Z4"/>
    <mergeCell ref="O4:P4"/>
    <mergeCell ref="Q4:R4"/>
    <mergeCell ref="S4:T4"/>
    <mergeCell ref="U4:V4"/>
    <mergeCell ref="W4:X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</vt:lpstr>
      <vt:lpstr>per Departaments</vt:lpstr>
      <vt:lpstr>per temàtica</vt:lpstr>
      <vt:lpstr>Comparativa temps resposta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Halimatou Diallo Mares</dc:creator>
  <cp:lastModifiedBy>Halimatou Diallo Mares</cp:lastModifiedBy>
  <cp:lastPrinted>2025-01-23T16:20:45Z</cp:lastPrinted>
  <dcterms:created xsi:type="dcterms:W3CDTF">2023-01-10T11:21:42Z</dcterms:created>
  <dcterms:modified xsi:type="dcterms:W3CDTF">2025-02-14T09:39:08Z</dcterms:modified>
</cp:coreProperties>
</file>